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9320" windowHeight="10785" firstSheet="3" activeTab="15"/>
  </bookViews>
  <sheets>
    <sheet name="Sheet1" sheetId="1" r:id="rId1"/>
    <sheet name="old" sheetId="2" r:id="rId2"/>
    <sheet name="Sheet3" sheetId="3" state="hidden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Sheet2" sheetId="18" r:id="rId18"/>
  </sheets>
  <definedNames>
    <definedName name="_xlnm._FilterDatabase" localSheetId="15" hidden="1">'2014'!$A$1:$K$120</definedName>
    <definedName name="_xlnm.Print_Area" localSheetId="15">'2014'!$A$1:$E$120</definedName>
    <definedName name="_xlnm.Print_Area" localSheetId="0">'Sheet1'!#REF!</definedName>
    <definedName name="Z_353D6C2F_CB47_C14C_9667_B8270066E189_.wvu.FilterData" localSheetId="15" hidden="1">'2014'!$A$1:$K$120</definedName>
    <definedName name="Z_353D6C2F_CB47_C14C_9667_B8270066E189_.wvu.FilterData" localSheetId="1" hidden="1">'old'!$J$4:$J$200</definedName>
    <definedName name="Z_66AEDB28_4A48_46DA_901E_854D3F6EB711_.wvu.FilterData" localSheetId="15" hidden="1">'2014'!$A$1:$K$120</definedName>
    <definedName name="Z_66AEDB28_4A48_46DA_901E_854D3F6EB711_.wvu.FilterData" localSheetId="1" hidden="1">'old'!$A$2:$J$200</definedName>
    <definedName name="Z_752F5E4C_47E1_4928_B628_9812984D51CE_.wvu.FilterData" localSheetId="15" hidden="1">'2014'!$A$1:$K$120</definedName>
    <definedName name="Z_752F5E4C_47E1_4928_B628_9812984D51CE_.wvu.FilterData" localSheetId="1" hidden="1">'old'!$A$2:$J$200</definedName>
    <definedName name="Z_752F5E4C_47E1_4928_B628_9812984D51CE_.wvu.PrintArea" localSheetId="15" hidden="1">'2014'!$A$1:$E$120</definedName>
    <definedName name="Z_BDEEF1BC_710D_4089_921D_46B7E534BEDE_.wvu.FilterData" localSheetId="15" hidden="1">'2014'!$A$1:$K$120</definedName>
    <definedName name="Z_BDEEF1BC_710D_4089_921D_46B7E534BEDE_.wvu.FilterData" localSheetId="1" hidden="1">'old'!$A$2:$J$200</definedName>
    <definedName name="Z_BDEEF1BC_710D_4089_921D_46B7E534BEDE_.wvu.PrintArea" localSheetId="15" hidden="1">'2014'!$A$1:$E$120</definedName>
    <definedName name="Z_C1887B9C_50E9_47AD_AF56_89DD7967FB63_.wvu.FilterData" localSheetId="15" hidden="1">'2014'!$A$1:$K$120</definedName>
    <definedName name="Z_C1887B9C_50E9_47AD_AF56_89DD7967FB63_.wvu.FilterData" localSheetId="1" hidden="1">'old'!$A$2:$J$200</definedName>
    <definedName name="Z_C1887B9C_50E9_47AD_AF56_89DD7967FB63_.wvu.PrintArea" localSheetId="15" hidden="1">'2014'!$A$1:$E$120</definedName>
    <definedName name="Z_DEB3DC22_B557_4CD7_B0D1_BB0EB9F3781D_.wvu.FilterData" localSheetId="15" hidden="1">'2014'!$A$1:$K$120</definedName>
    <definedName name="Z_DEB3DC22_B557_4CD7_B0D1_BB0EB9F3781D_.wvu.FilterData" localSheetId="1" hidden="1">'old'!$A$2:$J$200</definedName>
    <definedName name="Z_DEB3DC22_B557_4CD7_B0D1_BB0EB9F3781D_.wvu.PrintArea" localSheetId="15" hidden="1">'2014'!$A$1:$E$120</definedName>
    <definedName name="Z_F41D7A3D_B0F5_4412_AB59_06AABD156C9E_.wvu.FilterData" localSheetId="15" hidden="1">'2014'!$A$1:$J$40</definedName>
    <definedName name="Z_F41D7A3D_B0F5_4412_AB59_06AABD156C9E_.wvu.FilterData" localSheetId="1" hidden="1">'old'!$J$4:$J$210</definedName>
  </definedNames>
  <calcPr fullCalcOnLoad="1"/>
</workbook>
</file>

<file path=xl/sharedStrings.xml><?xml version="1.0" encoding="utf-8"?>
<sst xmlns="http://schemas.openxmlformats.org/spreadsheetml/2006/main" count="3178" uniqueCount="1008">
  <si>
    <t>Programme d'alimentation en eau potable dans les régions défavorisées (Conversion de la dette)</t>
  </si>
  <si>
    <t>Enivronnement/Eau/Assainissement</t>
  </si>
  <si>
    <t>Assainissement des eauxusées bdans plusieurs villes dans les régions défavorisées</t>
  </si>
  <si>
    <t xml:space="preserve">Environnement </t>
  </si>
  <si>
    <t>Diffussion des applications solaires thermiques innovantes dans l'industrie tunisienne (DASTII)</t>
  </si>
  <si>
    <t>Developpement régional</t>
  </si>
  <si>
    <t>Fonds régional ouvert pour la formation et la promotion de l'emploi des jeunes dans la région MENA II</t>
  </si>
  <si>
    <t xml:space="preserve">Réinsertion jeunes du gouvernorat de Médenine </t>
  </si>
  <si>
    <t xml:space="preserve">Dév urbain local </t>
  </si>
  <si>
    <t>Renforcement urbain</t>
  </si>
  <si>
    <t>Soutien à l'intégration socioprofessionnelle des porteurs de handicap</t>
  </si>
  <si>
    <t xml:space="preserve">Bonne normes dans l'appareil judiciaire tunisien </t>
  </si>
  <si>
    <t xml:space="preserve">Augmenter l'investissement privé dans l'éducation </t>
  </si>
  <si>
    <t>strengthen civil society capacity, Foster constructivist political discourse, and promote active citizen participation</t>
  </si>
  <si>
    <t xml:space="preserve">supporting civil society in monitoring campaign finance </t>
  </si>
  <si>
    <t>A governance model based on integrity transparency and accountability promoted</t>
  </si>
  <si>
    <t>Tunisia Works Employment and Entrepreneurship support for Tunisian Youth</t>
  </si>
  <si>
    <t>Youth Employability &amp; private sector Development</t>
  </si>
  <si>
    <t xml:space="preserve">Agroalimentaire </t>
  </si>
  <si>
    <t>Maghreb Private Equity Fund III (Managed by Africinvest)</t>
  </si>
  <si>
    <t>AT aux PME 4 projets en 2012 EGP (Projets sous NIF uniquement)</t>
  </si>
  <si>
    <t>Réhabilitation urbaine Tunisie</t>
  </si>
  <si>
    <t>Fonds de dépollution Industrielle</t>
  </si>
  <si>
    <t>don/Prêts</t>
  </si>
  <si>
    <t>€12,000,000.00 Prêts</t>
  </si>
  <si>
    <t>Décharge controlée II Grand Tunis déchets ménagers</t>
  </si>
  <si>
    <t>Décharge controlée II -Déchets ménagers (Mesure d'accompagnement)</t>
  </si>
  <si>
    <t>Réhabilitation et extension des stations d'épuration et de Pompage (STEP) I+II (avec AFD, NIF)</t>
  </si>
  <si>
    <t>Exploitation d'installation de digestion anaérobie (I+II) (Mesures d'accompagnement)</t>
  </si>
  <si>
    <t>Renforcement du centre de neurologie infantile de l'institut Nationale de Neurologie de Tunis</t>
  </si>
  <si>
    <t>Secteur socile et sanitaire</t>
  </si>
  <si>
    <t>Renforcement du centre de néonatologie de l'hopital Charles Nicolle</t>
  </si>
  <si>
    <t>Aéroport Enfidha</t>
  </si>
  <si>
    <t>Tunisian Indian Fertiliszers</t>
  </si>
  <si>
    <t>Autoroute sfax-Gabes</t>
  </si>
  <si>
    <t>Programme National d'Assainissement quartiers populaires -Tranches 4.2</t>
  </si>
  <si>
    <t>Ligne environnement</t>
  </si>
  <si>
    <t xml:space="preserve">Energie environnement </t>
  </si>
  <si>
    <t>Assainissement sousse II</t>
  </si>
  <si>
    <t>Réseau Ferroviaire rapide (Avec AFD, EIB, NIF)</t>
  </si>
  <si>
    <t>PG Entreprises Tunisennes V</t>
  </si>
  <si>
    <t>Projets ENDA Inter Arabe</t>
  </si>
  <si>
    <t>Microfinace</t>
  </si>
  <si>
    <t>GCT Mise à niveau environnemetale</t>
  </si>
  <si>
    <t>Réseau Ferroviaire rapide</t>
  </si>
  <si>
    <t>STEG Central de Sousse</t>
  </si>
  <si>
    <t>Indication géographique</t>
  </si>
  <si>
    <t>Cluster-Pole de compétitivité de Sousse</t>
  </si>
  <si>
    <t>Ecole nationale d'ingénieur de Bizerte</t>
  </si>
  <si>
    <t>Développement Agricole</t>
  </si>
  <si>
    <t>Programme de Coopération technique secteur privé</t>
  </si>
  <si>
    <t>Programme de soutien à la balance des paiements</t>
  </si>
  <si>
    <t>don /Prêts</t>
  </si>
  <si>
    <t>95000000 / prêts</t>
  </si>
  <si>
    <t>36,500,000.00 / prêts</t>
  </si>
  <si>
    <t xml:space="preserve">  Fonds d'études et expertise </t>
  </si>
  <si>
    <t>Programme de réalisation de trois déchrages dans les gouvernortas de Mahdia, Zaghouan et Tozeur</t>
  </si>
  <si>
    <t>Construction de deux barrages collinaires dans la région de Sfax</t>
  </si>
  <si>
    <t>Restauration et réhabilitation du Presbytère de sainte Croix dans le cadre du centre Méditérranéen d'arts appliqués</t>
  </si>
  <si>
    <t>DEV.URBAIN</t>
  </si>
  <si>
    <t>Assianissement du site de Taparura</t>
  </si>
  <si>
    <t>Voiries Prioritaires IV</t>
  </si>
  <si>
    <t>PG Technopoles Tunisie</t>
  </si>
  <si>
    <t>PG Entreprises Tunisennes IV</t>
  </si>
  <si>
    <t>STEG-Centrale de Ghannouch</t>
  </si>
  <si>
    <t>Eau et Assainissement</t>
  </si>
  <si>
    <t>Fonds d'amorçage Tunisien</t>
  </si>
  <si>
    <t>SONEDE Production</t>
  </si>
  <si>
    <t>Programme de coopération technique environnement</t>
  </si>
  <si>
    <t>Unité de gestion du programme Sahara Sud</t>
  </si>
  <si>
    <t>Développement Régional</t>
  </si>
  <si>
    <t>CODEV FP</t>
  </si>
  <si>
    <t>Programme d'investissement dans le secteur de l'eau II</t>
  </si>
  <si>
    <t>ONAS -  19  STEP</t>
  </si>
  <si>
    <t>Aduction eau potable rurale 11e plan</t>
  </si>
  <si>
    <t xml:space="preserve">Mise à niveau des circuits de distribution </t>
  </si>
  <si>
    <t>Eau /Assainissement</t>
  </si>
  <si>
    <t>Développement Urbain</t>
  </si>
  <si>
    <t>ONAS - Programme de Réhabilitation et d'extension des réseaux d'eaux usées et renforcement des capacités</t>
  </si>
  <si>
    <t>Energie et Environnement</t>
  </si>
  <si>
    <t>Ligne Environnement</t>
  </si>
  <si>
    <t>Programmes Mise à niveau des Hotéls</t>
  </si>
  <si>
    <t>Micofinance</t>
  </si>
  <si>
    <t>Programme d'appui à la relance PAR 5</t>
  </si>
  <si>
    <t>bonne gouvernance/appui à la réforme</t>
  </si>
  <si>
    <t>Etude de faisabilité pour les projets Modernisation du Canal Medjerda - Cap Bon et Surelevation du Barrage Bouheurtma</t>
  </si>
  <si>
    <t>environnement/eau</t>
  </si>
  <si>
    <t>MARHP</t>
  </si>
  <si>
    <t>Programme d'appui aux TPME (mesures d'accompagnement)</t>
  </si>
  <si>
    <t>secteur financier</t>
  </si>
  <si>
    <t>Banques du programme et PME</t>
  </si>
  <si>
    <t>Protection du littoral, Phase II</t>
  </si>
  <si>
    <t xml:space="preserve">don </t>
  </si>
  <si>
    <t>APAL</t>
  </si>
  <si>
    <t>Programme décharges controlées III - Mesure d'Accompagnement Acceptation Sociale</t>
  </si>
  <si>
    <t>environnement / déchets</t>
  </si>
  <si>
    <t>ANGED</t>
  </si>
  <si>
    <t>Fonds d'investissement pour la valorisation de déchets</t>
  </si>
  <si>
    <t>Fonds d'investissement pour la valorisation de déchets, mesure d'accompagnement</t>
  </si>
  <si>
    <t>Programme National d'amélioaration de la qualité d'eau potable</t>
  </si>
  <si>
    <t xml:space="preserve">environnement/eau/assainissement </t>
  </si>
  <si>
    <t>SONEDE</t>
  </si>
  <si>
    <t>Amélioration du taux de desserte en eau potable dans le milieu rural du gouvernorate de Béjà</t>
  </si>
  <si>
    <t>eau</t>
  </si>
  <si>
    <t>Assainissement de 10 moyennes villes</t>
  </si>
  <si>
    <t>ONAS</t>
  </si>
  <si>
    <t>Développement Agricole et Rural Autour des Lacs Collinaires</t>
  </si>
  <si>
    <t>Etude de faisabilité pour un transfert d'eau du Nord au Centre</t>
  </si>
  <si>
    <t>Fonds pour la protection de l’environnement dans le domaine industriel IV</t>
  </si>
  <si>
    <t xml:space="preserve">Agence nationale de protection de l'environnement </t>
  </si>
  <si>
    <t>BTK - tranche 3</t>
  </si>
  <si>
    <t>Sanlucar</t>
  </si>
  <si>
    <t>CIL Tunisia - tranche  2</t>
  </si>
  <si>
    <t>Lake Bizerte Integrated Environmental Programme</t>
  </si>
  <si>
    <t xml:space="preserve">Infrastructure municipale et environnementale </t>
  </si>
  <si>
    <t>Soprol</t>
  </si>
  <si>
    <t>Vermeg</t>
  </si>
  <si>
    <t>Technologie de l'information et de la communication</t>
  </si>
  <si>
    <t>Industrie manufacturiere</t>
  </si>
  <si>
    <t xml:space="preserve">Small Business support </t>
  </si>
  <si>
    <t>Renforcer la participation pour le développement dans le quartier de Sidi Amor Abada - Kairouan</t>
  </si>
  <si>
    <t>Pour l’amélioration de l’accès aux soins de santé de qualité des populations de Gafsa et Sidi Bouzid.</t>
  </si>
  <si>
    <t>Mobilisation de la société civile dans le suivi des relations entre la Tunisie et l’Union européenne – phase II</t>
  </si>
  <si>
    <t>ADEM pour l'accompagnement de la défense des migrants</t>
  </si>
  <si>
    <t>Accès à l’éducation des filles rurales</t>
  </si>
  <si>
    <t>Kolna Kesra</t>
  </si>
  <si>
    <t>ADELA - Améliorer l'accès à une justice de qualité en Tunisie</t>
  </si>
  <si>
    <t>Renforcement des Autorités Locales et des OSC pour l’implémentation des politiques publiques municipales</t>
  </si>
  <si>
    <t>Marsad Baladia : engagement citoyen, redevabilité des municipalités et décentralisation</t>
  </si>
  <si>
    <t>Pour une meilleure application des droits des enfants sans soutien familial en Tunisie</t>
  </si>
  <si>
    <t>Kachef al Maskout Anhou (Briser le tabou) : lutter contre la traite des êtres humains en Tunisie.</t>
  </si>
  <si>
    <t>société civile actrice de la gouvernance locale en gestion des ressources nat. et dans le respect des DH</t>
  </si>
  <si>
    <t>Renforcement monitoring/plaidoyer des OSC pour accès à la justice des victimes de la torture</t>
  </si>
  <si>
    <t>Agissons ensemble pour un développement local concerté des territoires à Gafsa, Kasserine, et Sidi Bouzid</t>
  </si>
  <si>
    <t>Soutien à l'implémentation de la gouvernance locale dans le Grand Tunis / La gouvernance locale aux jeunes</t>
  </si>
  <si>
    <t>Modernisation du système pénitentiaire Tunisien par réduction de la surpopulation et prestation aux détenus</t>
  </si>
  <si>
    <t>Marsad Majless : Renforcement redevabilité des élus - plaidoyer pour une réforme démocratique de la législation</t>
  </si>
  <si>
    <t>Association de dvpt local et d'entraide sociale (Kairouan)</t>
  </si>
  <si>
    <t>Avocats sans frontières - ASBL Belgique</t>
  </si>
  <si>
    <t>Médecins du Monde - Dokters Van Dewereld</t>
  </si>
  <si>
    <t>Euro-Mediterranean Human Rights Network</t>
  </si>
  <si>
    <t>Al Bawsala</t>
  </si>
  <si>
    <t>Association France Terre d'Asile</t>
  </si>
  <si>
    <t>Association des citoyens à Gafsa</t>
  </si>
  <si>
    <t>Kolna Tounes</t>
  </si>
  <si>
    <t>Club Mohamed Ali de la culture ouvrière</t>
  </si>
  <si>
    <t>LGB Penal Reform International UK LGB</t>
  </si>
  <si>
    <t>Fondation Jasmin pour la Recherche et la Communication</t>
  </si>
  <si>
    <t>Mercy Corps Europe</t>
  </si>
  <si>
    <t>Comitato Europeo per la Formazione e l'Agricoltura ONLUS Associazone</t>
  </si>
  <si>
    <t>Stichting Oxfam Novib</t>
  </si>
  <si>
    <t>Association Santé Sud</t>
  </si>
  <si>
    <t>Association Organisation Mondiale contre la Torture</t>
  </si>
  <si>
    <t>localisation</t>
  </si>
  <si>
    <t>Kairouan</t>
  </si>
  <si>
    <t>Tunisie, Sud-Est, Mednine et Tataouine</t>
  </si>
  <si>
    <t>Sidi Bouzid, Gafsa</t>
  </si>
  <si>
    <t>Tunisia</t>
  </si>
  <si>
    <t>Gafsa</t>
  </si>
  <si>
    <t>Siliana</t>
  </si>
  <si>
    <t>Tunisie</t>
  </si>
  <si>
    <t>Sud-ouest de la Tunisi</t>
  </si>
  <si>
    <t>Grand Tunis</t>
  </si>
  <si>
    <t>Tunisie - Gafs - Kasserine - Sidi Bouzid</t>
  </si>
  <si>
    <t>Tunisie, Gouvernorat de Jendouba, Municipalités de Ain Draham, Tabarka et Beni M’Tir</t>
  </si>
  <si>
    <t>Tunisie, 264 municipalités dont 24 pour des activités spécifiques</t>
  </si>
  <si>
    <t>Tunisie : Nabeul, Bizerte, Tunis, Monastir, Sousse, Mahdia, Gabès, Médenine, Gafsa, Sfax, Kairouan</t>
  </si>
  <si>
    <t>ENPI</t>
  </si>
  <si>
    <t>NEAR-TS</t>
  </si>
  <si>
    <t>EU Electoral assistance to Tunisia 2014</t>
  </si>
  <si>
    <t>Ma TerrE : Marketing Territorial pour l’Emploi</t>
  </si>
  <si>
    <t>Projet de lutte contre l’abus sexuel des filles</t>
  </si>
  <si>
    <t>IESS, Initiatives d'Emploi en Economie Sociale et Solidaire en Tunisie</t>
  </si>
  <si>
    <t>JAMAITY.ORG</t>
  </si>
  <si>
    <t>Les Produits de terroir au service de l’emploi et du développement local</t>
  </si>
  <si>
    <t>Pour l'accès à l'emploi des personnes en situation de handicap en Tunisie</t>
  </si>
  <si>
    <t>Commune de Nabeul: solutions renouvelables pour les services publics de base</t>
  </si>
  <si>
    <t>Partenariat tuniso-allemand pour la formation soudure, de brasage et de test</t>
  </si>
  <si>
    <t>Création d'emplois dans le Sud tunisien agriculture et artisanat</t>
  </si>
  <si>
    <t xml:space="preserve">Renforcement des capacités de l'UGTT pour le Dialogue Social </t>
  </si>
  <si>
    <t>Elections</t>
  </si>
  <si>
    <t>Politique de l'emploi et gestion administrative</t>
  </si>
  <si>
    <t>Organisations et institutions pour l’égalité des femmes</t>
  </si>
  <si>
    <t>Aide relative au soutien budgétaire général</t>
  </si>
  <si>
    <t>gouvernement et société civile</t>
  </si>
  <si>
    <t>Développement et gestion urbains</t>
  </si>
  <si>
    <t>Electoral Reform International Service Ltd</t>
  </si>
  <si>
    <t>Femmes &amp; Leadership Association</t>
  </si>
  <si>
    <t>COSPE</t>
  </si>
  <si>
    <t>The British Council Royal Charter</t>
  </si>
  <si>
    <t>SEQUA Gmbh</t>
  </si>
  <si>
    <t>Asamblea de Cooperacion por le Pazasociacion</t>
  </si>
  <si>
    <t>Association federation Handicap International</t>
  </si>
  <si>
    <t>Ulandssekretariatet Forening</t>
  </si>
  <si>
    <t>CIHEAM IAMM</t>
  </si>
  <si>
    <t>Comitato Europeo per la Formazione e l'Agricoltura Associazone</t>
  </si>
  <si>
    <t>Istituto Per la Cooperazione Universitaria Associazione</t>
  </si>
  <si>
    <t>Tunisie : Gouvernorat de Jendouba : Région de la Kroumirie et Mogods</t>
  </si>
  <si>
    <t>Tunisie: gouvernorats de Jendouba, Kasserine, Sidi Bouzid et Mahdia</t>
  </si>
  <si>
    <t>Gouvernorat de Gabès, Tunisie</t>
  </si>
  <si>
    <t>Ben Arous, Gabès, Gafsa</t>
  </si>
  <si>
    <t>tunisie, Gafsa et EL Kef</t>
  </si>
  <si>
    <t>Gouvernorat de Medenine, Tunisie</t>
  </si>
  <si>
    <t>Tunisie - Commune de Nabeul</t>
  </si>
  <si>
    <t>Défense de la liberté de l’information en Tunisie</t>
  </si>
  <si>
    <t>MED NET: Civil Society and Media Development</t>
  </si>
  <si>
    <t>Connecter les agents publiques : préparer des réformes inclusives</t>
  </si>
  <si>
    <t>Observation, Suivi et Suivi des Elections</t>
  </si>
  <si>
    <t>Citoyenneté active, éléctions et transition démocratique en Tunisie</t>
  </si>
  <si>
    <t>Prévention de la Violence fondée sur le genre et accompagnement des victimes dans le NO Tunisien</t>
  </si>
  <si>
    <t>Programme d'Appui à la Société Civile en Tunise - PASC TUNISIE</t>
  </si>
  <si>
    <t>Supporting CSOs and Political Actors in Elections and Institutional Reforms to Strengthen the Democratic Process</t>
  </si>
  <si>
    <t>Mobiliser la société civile tunisienne sur les relations UE-Tunisie, dans le cadre du dialogue structuré avec l'UE</t>
  </si>
  <si>
    <t>Droits de la personne</t>
  </si>
  <si>
    <t>Médias et liberté de l’information</t>
  </si>
  <si>
    <t>Participation démocratique et société civile</t>
  </si>
  <si>
    <t>Fundacion Cideal de Cooperacion e investigacion</t>
  </si>
  <si>
    <t>Stichting European Partnership for democracy</t>
  </si>
  <si>
    <t>Association Reporters sans frontières</t>
  </si>
  <si>
    <t>Democracy Reporting International GmbH</t>
  </si>
  <si>
    <t>Euro-Mediterranean Human rights Network</t>
  </si>
  <si>
    <t>Centre des Etudes Méditerranéennes et internationales</t>
  </si>
  <si>
    <t>Association Tunisienne pour l'intégrité et la démocratie des élections</t>
  </si>
  <si>
    <t>Lam Echaml Association</t>
  </si>
  <si>
    <t>Programme d'Appui à la Relance</t>
  </si>
  <si>
    <t>réforme de l'Etat/relance économique</t>
  </si>
  <si>
    <t>participation démocratique et société civile</t>
  </si>
  <si>
    <t>soins et services de santé de base</t>
  </si>
  <si>
    <t>éducation pour une meilleure qualité de la vie</t>
  </si>
  <si>
    <t>développement des services légaux et judiciaires</t>
  </si>
  <si>
    <t>Renforcement du tiers secteur local</t>
  </si>
  <si>
    <t>décentralisation et soutien aux administrations locales</t>
  </si>
  <si>
    <t>Modernisation du Canal Medjerda - Cap Bon</t>
  </si>
  <si>
    <t>Programme CAP vers la décentralisation et le développement territoires CAP2D</t>
  </si>
  <si>
    <t>Initiative régionale d'appui au développement économique durable IRADA</t>
  </si>
  <si>
    <t>Pologne</t>
  </si>
  <si>
    <t>Pologne</t>
  </si>
  <si>
    <t>achat d'ordinateurs</t>
  </si>
  <si>
    <t>?</t>
  </si>
  <si>
    <t>soutien à l'administration dans le processus de consultation sociale</t>
  </si>
  <si>
    <t>bonne gouvernance/administration publique</t>
  </si>
  <si>
    <t>formation IVD</t>
  </si>
  <si>
    <t>bonne gouvernance/administration publique</t>
  </si>
  <si>
    <t>développement régional</t>
  </si>
  <si>
    <t>ONG ARCS-ARCI avec IRA</t>
  </si>
  <si>
    <t>oasis agricoles - développement durable d'entreprises</t>
  </si>
  <si>
    <t>ONG ICU avec AVFA</t>
  </si>
  <si>
    <t>Promotion citoyenneté et renforcement des capacités société civile - Tamkeen</t>
  </si>
  <si>
    <t>bonne gouvernance</t>
  </si>
  <si>
    <t>Italie</t>
  </si>
  <si>
    <t>Appui à la désinstitutionnalisation des enfants privés de milieu familial</t>
  </si>
  <si>
    <t>secteur social/santé</t>
  </si>
  <si>
    <t>UNICEF</t>
  </si>
  <si>
    <t>lutte contre les crimes financiers et économiques en Tunisie</t>
  </si>
  <si>
    <t>IDLO</t>
  </si>
  <si>
    <t>partis politiques tunisiens, gouvernement</t>
  </si>
  <si>
    <t>société civile/scouts tunisiens</t>
  </si>
  <si>
    <t>Union européenne</t>
  </si>
  <si>
    <t>Programme d'Appui à l'Accord d'Association et à l'Intégration</t>
  </si>
  <si>
    <t>bonne gouvernance/relance</t>
  </si>
  <si>
    <t>gouvernement tunisien</t>
  </si>
  <si>
    <t>sécurité</t>
  </si>
  <si>
    <t>Ministère de l'Intérieur</t>
  </si>
  <si>
    <t>Appui à la réforme et à la modernisation du secteur de la sécurité</t>
  </si>
  <si>
    <t>Programme d'appui au secteur de la culture</t>
  </si>
  <si>
    <t>culture</t>
  </si>
  <si>
    <t>Le renforcement des capacités de la société civile tunisienne en plaidoyer et en communcation</t>
  </si>
  <si>
    <t>Formations dans le secteur du tourisme</t>
  </si>
  <si>
    <t>Culture et tourisme</t>
  </si>
  <si>
    <t>Exposition de Carthage</t>
  </si>
  <si>
    <t>Programem d'appui à la gouvernance locale démocratique pour la construction de la paix dans la région MENA</t>
  </si>
  <si>
    <t>Gouvernance locale</t>
  </si>
  <si>
    <t>2011-2015</t>
  </si>
  <si>
    <t>Le développement économique dans les gouvernorats du Kef, Gafsa et Ariana</t>
  </si>
  <si>
    <t>Appui au processus de développement régional</t>
  </si>
  <si>
    <t>Bonnes normes dans l'appareil judiciaire tunisien</t>
  </si>
  <si>
    <t>Bonne gouvernance</t>
  </si>
  <si>
    <t>Cooperation instiutionnelle entre la Cour des Comptes Néerlandaise et Tunisienne</t>
  </si>
  <si>
    <t>2011-2014</t>
  </si>
  <si>
    <t>Augmenter l'investissement privé dans l'éducation</t>
  </si>
  <si>
    <t>KfW</t>
  </si>
  <si>
    <t>environnement/eau</t>
  </si>
  <si>
    <t>don</t>
  </si>
  <si>
    <t>MARHP</t>
  </si>
  <si>
    <t>Ministère des Finances</t>
  </si>
  <si>
    <t>Ministère de l'Education</t>
  </si>
  <si>
    <t>MDICI, ODS, CRDA</t>
  </si>
  <si>
    <t>Italie</t>
  </si>
  <si>
    <t>Soutien au processus électoral - SEPT</t>
  </si>
  <si>
    <t>bonne gouvernance/processus démocratique</t>
  </si>
  <si>
    <t>PNUD</t>
  </si>
  <si>
    <t>Italie</t>
  </si>
  <si>
    <t>Te-Re: des territoires au revenu, empowerement femmes et jeunes de Tataouine</t>
  </si>
  <si>
    <t>Programme d'alimentation en eau potable dans les régions défavorisées (conversion de la dette)</t>
  </si>
  <si>
    <t>Fonds de Dépollution industrielle (FODEP) IV</t>
  </si>
  <si>
    <t>Fonds de Dépollution (FODEP) V (conversion de la dette)</t>
  </si>
  <si>
    <t>Décharge contrôlée II, (Grand Tunis) – déchets ménagers</t>
  </si>
  <si>
    <t>Décharge contrôlée II – déchets ménagers (Mesure d'accompagnement)</t>
  </si>
  <si>
    <t>Décharges contrôlées Medjerda - Décharges Contrôlées III</t>
  </si>
  <si>
    <t>Décharges Contrôlées III</t>
  </si>
  <si>
    <t>Décharges Contrôlées III (Mesure d'accompagnement)</t>
  </si>
  <si>
    <t>Déchets dangereux II</t>
  </si>
  <si>
    <t>Réhabilitation du centre de traitement de déchets dangereux (coversion de la dette)</t>
  </si>
  <si>
    <t>Assainissement Sousse II</t>
  </si>
  <si>
    <t>Assainissement Sousse et Kairouan II</t>
  </si>
  <si>
    <t>titre du projet</t>
  </si>
  <si>
    <t>secteur</t>
  </si>
  <si>
    <t>dons</t>
  </si>
  <si>
    <t>prêts</t>
  </si>
  <si>
    <t>année du financement</t>
  </si>
  <si>
    <t>Délégation de l'Union européenne en Tunisie - coordination européenne de l'aide</t>
  </si>
  <si>
    <t>Allemagne</t>
  </si>
  <si>
    <t>Autriche</t>
  </si>
  <si>
    <t>Belgique</t>
  </si>
  <si>
    <t>Bulgarie</t>
  </si>
  <si>
    <t>Chypre</t>
  </si>
  <si>
    <t>Croatie</t>
  </si>
  <si>
    <t>Danemark</t>
  </si>
  <si>
    <t>Espagne</t>
  </si>
  <si>
    <t>Estonie</t>
  </si>
  <si>
    <t>Finlande</t>
  </si>
  <si>
    <t>France</t>
  </si>
  <si>
    <t>Grèce</t>
  </si>
  <si>
    <t>Hongrie</t>
  </si>
  <si>
    <t>Irlande</t>
  </si>
  <si>
    <t>Italie</t>
  </si>
  <si>
    <t>Lettonie</t>
  </si>
  <si>
    <t>Lituanie</t>
  </si>
  <si>
    <t>Luxembourg</t>
  </si>
  <si>
    <t>Malte</t>
  </si>
  <si>
    <t>Pologne</t>
  </si>
  <si>
    <t>Roumanie</t>
  </si>
  <si>
    <t>Royaume-Uni</t>
  </si>
  <si>
    <t>Slovaquie</t>
  </si>
  <si>
    <t>Slovénie</t>
  </si>
  <si>
    <t>Suède</t>
  </si>
  <si>
    <t>coût total projet (€)</t>
  </si>
  <si>
    <t>contribution (€)</t>
  </si>
  <si>
    <t>Union européenne</t>
  </si>
  <si>
    <t>appui au secteur des médias</t>
  </si>
  <si>
    <t>médias</t>
  </si>
  <si>
    <t>Total</t>
  </si>
  <si>
    <t>Pays Bas</t>
  </si>
  <si>
    <t xml:space="preserve">Les formations métiers en auxiliaire de puériculture </t>
  </si>
  <si>
    <t>Droits des femmes</t>
  </si>
  <si>
    <t>2014-2015</t>
  </si>
  <si>
    <t>Women on the Frontline</t>
  </si>
  <si>
    <t>2013-2016</t>
  </si>
  <si>
    <t>Tunis, Accessible à tous!</t>
  </si>
  <si>
    <t>Droits des minorités</t>
  </si>
  <si>
    <t>Atelier LGBT</t>
  </si>
  <si>
    <t>Casques Verts</t>
  </si>
  <si>
    <t>Journalisme d'investigation</t>
  </si>
  <si>
    <t>Liberté d'expression</t>
  </si>
  <si>
    <t>WrApp</t>
  </si>
  <si>
    <t>2012-2015</t>
  </si>
  <si>
    <t>Parlement des Jeunes Tunisiens</t>
  </si>
  <si>
    <t>Processus démocratique</t>
  </si>
  <si>
    <t>Summerschool et Winterschool</t>
  </si>
  <si>
    <t>Soutien de Fondation Anna Lindh</t>
  </si>
  <si>
    <t>2012-2014</t>
  </si>
  <si>
    <t>Appui financier au GMF</t>
  </si>
  <si>
    <t>2013-2014</t>
  </si>
  <si>
    <t>Pour une large participation aux élections parlementaires et présidentielles de 2014</t>
  </si>
  <si>
    <t>Secrétariat pour la mise en œuvre du partenariat énergétique entre l’Allemagne et la Tunisie</t>
  </si>
  <si>
    <t>AGIRE – Appui à la Gestion Intégrée des Ressources en Eau</t>
  </si>
  <si>
    <t>Eau/Agriculture</t>
  </si>
  <si>
    <t>Promotion de l’agriculture durable et du développement rural</t>
  </si>
  <si>
    <t>Appui au Développement de marché pour les petits et moyens systèmes solaires</t>
  </si>
  <si>
    <t>Energies</t>
  </si>
  <si>
    <t>Pacte de Mobilité Germano-Tunisien</t>
  </si>
  <si>
    <t>Emploi</t>
  </si>
  <si>
    <t>Fonds d’Etudes et d’Experts (SFF)</t>
  </si>
  <si>
    <t>General</t>
  </si>
  <si>
    <t>Electionnaire pour les élections parlementaires et présidentielles en Tunisie (Mesure SFF)</t>
  </si>
  <si>
    <t>Democracie</t>
  </si>
  <si>
    <r>
      <t xml:space="preserve">Initiative pour le développement des filières agricoles         </t>
    </r>
    <r>
      <rPr>
        <i/>
        <sz val="11"/>
        <color indexed="8"/>
        <rFont val="Calibri"/>
        <family val="2"/>
      </rPr>
      <t>(SI PAD)</t>
    </r>
  </si>
  <si>
    <t>Agriculture</t>
  </si>
  <si>
    <r>
      <t>Promotion de l'implementation des directives pour</t>
    </r>
    <r>
      <rPr>
        <b/>
        <i/>
        <sz val="11"/>
        <color indexed="56"/>
        <rFont val="Calibri"/>
        <family val="2"/>
      </rPr>
      <t xml:space="preserve"> social responsible entrepreneurship</t>
    </r>
  </si>
  <si>
    <t>Train the Trainers dans le traitement du syndrome PTSS</t>
  </si>
  <si>
    <t xml:space="preserve">Appui au secteur de la sécurité </t>
  </si>
  <si>
    <t>Renforcer la capacité du secteur de la sécurité</t>
  </si>
  <si>
    <t>2013-2015</t>
  </si>
  <si>
    <t>Appui financier à la fondation de l'Institut International Rule of Law</t>
  </si>
  <si>
    <t>Renforcer la capacité de la médecine légale</t>
  </si>
  <si>
    <t>Développement durable</t>
  </si>
  <si>
    <t>€ 100.606.56</t>
  </si>
  <si>
    <t>achat des ordinateurs</t>
  </si>
  <si>
    <t xml:space="preserve">aide au développement </t>
  </si>
  <si>
    <t xml:space="preserve">Soutien de l'administration publique tunisienne dans l'organisation de processus de consultation sociale </t>
  </si>
  <si>
    <t>administration publique</t>
  </si>
  <si>
    <t>formations d'IVD</t>
  </si>
  <si>
    <t>KFW</t>
  </si>
  <si>
    <t>Programme national d’amélioration de la qualité d’eau potable dans le Sud Tunisien I</t>
  </si>
  <si>
    <t>Environnement / Eau / Assainissement</t>
  </si>
  <si>
    <t>Modernisation des Périmètres Publics Irrigués de la Basse Vallée de la Medjerda (PISEAU) (Mesure d'accompagnement)</t>
  </si>
  <si>
    <t>Modernisation des Périmètres Publics Irrigués de la Basse Vallée de la Medjerda, Phase II</t>
  </si>
  <si>
    <t>Gestion Intégrée des Ressources en Eau à Mornag et Moderisation des PPI à Sidi Thabet (PISEAU II)</t>
  </si>
  <si>
    <t>Gestion Intégrée des Ressources en Eau à Mornag et Modernisation des PPI à Sidi Thabet (Mesure d'accompagnement)</t>
  </si>
  <si>
    <t>Station de dessalement de l’eau de mer à Djerba</t>
  </si>
  <si>
    <t>appui au secteur agroalimentaire (renforcement de capacités du laboratoire biotechnique de l'ENIS)</t>
  </si>
  <si>
    <t xml:space="preserve">sécurité alimentaire </t>
  </si>
  <si>
    <t>2015-2017</t>
  </si>
  <si>
    <t xml:space="preserve">Les Aventuriers de Siliana- Femmes rurales de Siliana, moteur de l'écotourisme et du développement durable </t>
  </si>
  <si>
    <t xml:space="preserve">développement durable et égalité des genres </t>
  </si>
  <si>
    <t>2015-2016</t>
  </si>
  <si>
    <t>Beity- Maison de halte pour les femmes errantes et sans domicile</t>
  </si>
  <si>
    <t>droits de l'homme et égalité de genres</t>
  </si>
  <si>
    <t xml:space="preserve">2013-2015 </t>
  </si>
  <si>
    <t>Appui aux initiatives de Développement (AID): Campus citoyen: leadership au féminin à Tozeur</t>
  </si>
  <si>
    <t xml:space="preserve">démocratie et égalité des genres </t>
  </si>
  <si>
    <t>SOS Village: L'Autonomisation économique et la promotion des droits de la femme et des enfants dans la communauté d'Akouda</t>
  </si>
  <si>
    <t>Assainissement petites et moyennes villes II</t>
  </si>
  <si>
    <t>Réhabilitation et extension des stations d’épuration et de pompage (STEP) I + II (avec AFD, NIF)</t>
  </si>
  <si>
    <t>Exploitation d’installations de digestion anaérobie (I+II) (Mesure d'accompagnement)</t>
  </si>
  <si>
    <t xml:space="preserve">Assainissement dans des zones industrielles </t>
  </si>
  <si>
    <t>Traitement et évacuation des boues</t>
  </si>
  <si>
    <t>Formation Digestion (Mesure d'accompagnement)</t>
  </si>
  <si>
    <t>Assainissement des eaux usées dans plusieurs villes dans les régions défavorisées</t>
  </si>
  <si>
    <t>Programme protection du littoral / GIRE</t>
  </si>
  <si>
    <t>Programme de crédit TPME pour la promotion d’emploi</t>
  </si>
  <si>
    <t>Finance</t>
  </si>
  <si>
    <t>Programme de crédit TPME pour la promotion d’emploi (Mesure d'accompagnement)</t>
  </si>
  <si>
    <t>Fonds de participation aux PME (TunInvest Croissance)</t>
  </si>
  <si>
    <t xml:space="preserve">Modernisation des établissements scolaires (avec EIB, NIF) </t>
  </si>
  <si>
    <t>Education</t>
  </si>
  <si>
    <t>Réseau Ferroviaire Rapide (avec AFD, EIB, NIF)</t>
  </si>
  <si>
    <t xml:space="preserve">Transport </t>
  </si>
  <si>
    <r>
      <t xml:space="preserve">Total </t>
    </r>
    <r>
      <rPr>
        <b/>
        <sz val="12"/>
        <color indexed="8"/>
        <rFont val="Calibri"/>
        <family val="2"/>
      </rPr>
      <t>KFW</t>
    </r>
  </si>
  <si>
    <t>GIZ</t>
  </si>
  <si>
    <t>Renforcement des capacités pour les inventaires de gaz à effet de serre et le système MRV en Tunisie</t>
  </si>
  <si>
    <t>Environnement</t>
  </si>
  <si>
    <t>Diffusion des applications solaires thermiques innovantes dans l’industrie tunisienne (DASTII)</t>
  </si>
  <si>
    <t>Energie</t>
  </si>
  <si>
    <t>Promotion de la microfinance en Tunisie</t>
  </si>
  <si>
    <t>Microfinances</t>
  </si>
  <si>
    <t>Appui à la régionalisation en Tunisie</t>
  </si>
  <si>
    <t>Developpement regional</t>
  </si>
  <si>
    <t>Soutien à l'intégration socioprofessionelle des porteurs de handicap</t>
  </si>
  <si>
    <t>Secteur social et sanitaire</t>
  </si>
  <si>
    <t>Soutien à la mise en place de la convention ONU pour la défense des droits des porteurs de handicap</t>
  </si>
  <si>
    <t xml:space="preserve">Secteur social et sanitaire </t>
  </si>
  <si>
    <t>Renforcement du centre de Neurologie infantile de l'institut Nationale de Neurologie de Tunis *</t>
  </si>
  <si>
    <t>Renforcement du centre de néonatologie de l'hopital Charles Nicolle*</t>
  </si>
  <si>
    <t>Démarrage de la section d'anatomie pathologique et d'imagerie médicale de l'hopital de Gabès *</t>
  </si>
  <si>
    <t xml:space="preserve">Restructuration des locaux pour le diagnostic radiologique de l'hopital de Sfax * </t>
  </si>
  <si>
    <t>Réhabilitation et création de palmerais dattiers à Rijm Maatoug "Sahara Sud"</t>
  </si>
  <si>
    <t>Développement régional</t>
  </si>
  <si>
    <r>
      <t xml:space="preserve">Initiative pour la stabilisation économique et l'emploi des jeunes </t>
    </r>
    <r>
      <rPr>
        <i/>
        <sz val="11"/>
        <color indexed="8"/>
        <rFont val="Calibri"/>
        <family val="2"/>
      </rPr>
      <t>(SI emploi des jeunes)  </t>
    </r>
  </si>
  <si>
    <t xml:space="preserve">Innovation, développement régional et emploi - IDEE </t>
  </si>
  <si>
    <t>Emploi/developpement regional</t>
  </si>
  <si>
    <t>Initiative pour le développement régional-IDR (SI ART)</t>
  </si>
  <si>
    <r>
      <t xml:space="preserve">Académie Tuniso-allemande pour la </t>
    </r>
    <r>
      <rPr>
        <i/>
        <sz val="11"/>
        <color indexed="8"/>
        <rFont val="Calibri"/>
        <family val="2"/>
      </rPr>
      <t>Bonne Gouvernance  (SI ENA)</t>
    </r>
    <r>
      <rPr>
        <sz val="11"/>
        <color indexed="8"/>
        <rFont val="Calibri"/>
        <family val="2"/>
      </rPr>
      <t xml:space="preserve"> </t>
    </r>
  </si>
  <si>
    <t>Gouvernance</t>
  </si>
  <si>
    <r>
      <t xml:space="preserve">Initiative pour le développement municipal </t>
    </r>
    <r>
      <rPr>
        <i/>
        <sz val="11"/>
        <color indexed="8"/>
        <rFont val="Calibri"/>
        <family val="2"/>
      </rPr>
      <t>(SI CoMun)</t>
    </r>
  </si>
  <si>
    <t>Gouvernance/Developpement regional</t>
  </si>
  <si>
    <r>
      <t xml:space="preserve">Diversité de genres dans l'entreprise </t>
    </r>
    <r>
      <rPr>
        <i/>
        <sz val="11"/>
        <color indexed="8"/>
        <rFont val="Calibri"/>
        <family val="2"/>
      </rPr>
      <t xml:space="preserve">(SI Gender Diversity) </t>
    </r>
  </si>
  <si>
    <t>Genre</t>
  </si>
  <si>
    <t>Formation visant à promouvoir l’autonomie locale en Tunisie et à améliorer les services municipaux en Libye</t>
  </si>
  <si>
    <t>Fonds régional ouvert pour la formation et la promotion de l’emploi des jeunes dans la région MENA II</t>
  </si>
  <si>
    <t>Coopération Régionale pour la Gestion Durable des Ressources en Eau dans le Maghreb (CREM)</t>
  </si>
  <si>
    <r>
      <t xml:space="preserve">Total </t>
    </r>
    <r>
      <rPr>
        <b/>
        <sz val="12"/>
        <color indexed="8"/>
        <rFont val="Calibri"/>
        <family val="2"/>
      </rPr>
      <t>GIZ</t>
    </r>
  </si>
  <si>
    <t>TOTAL KFW+GIZ</t>
  </si>
  <si>
    <t>Projet du PNUD Responding to a changing region : Seizing the opportunity for transformational change in the Arab States  - Volet Tunisie</t>
  </si>
  <si>
    <t>Appui parlementaire, Réforme du secteur de la sécurité, Réforme du secteur de la justice et Justice transitionnelle</t>
  </si>
  <si>
    <t xml:space="preserve">appui au secteur de sécurité (renforcement de capacités des forces de sécurité </t>
  </si>
  <si>
    <t>sécurité</t>
  </si>
  <si>
    <t>2014-2016</t>
  </si>
  <si>
    <t>Draexlmaier Group</t>
  </si>
  <si>
    <t>Industrie</t>
  </si>
  <si>
    <t>LEF: Vermeg</t>
  </si>
  <si>
    <t>TIC</t>
  </si>
  <si>
    <t>LEF: Soprol Facility</t>
  </si>
  <si>
    <t>UBCI</t>
  </si>
  <si>
    <t>Banque de Tunisie</t>
  </si>
  <si>
    <t>enseignement</t>
  </si>
  <si>
    <t>-</t>
  </si>
  <si>
    <t>2013 - le rapport sur la coopération bilatérale pour 2014 sera disponible au cours du deuxième semestre 2015.</t>
  </si>
  <si>
    <t>Tunisian School of Politics</t>
  </si>
  <si>
    <t xml:space="preserve">démocratie </t>
  </si>
  <si>
    <t>Portugal</t>
  </si>
  <si>
    <t xml:space="preserve">Dévéloppement économique </t>
  </si>
  <si>
    <t>Structure de gestion du programme de coopération</t>
  </si>
  <si>
    <t>Fonds d'études et expertise</t>
  </si>
  <si>
    <t>Programme de coopération technique "Environnement"</t>
  </si>
  <si>
    <t xml:space="preserve">Protection de l'environnement </t>
  </si>
  <si>
    <t>Programme de réalisation de trois décharges dans les gouvernatorats de Mahdia, Zaghouan et Tozeur</t>
  </si>
  <si>
    <t>Protection de l'environnement</t>
  </si>
  <si>
    <t>Gestion des bassins versants</t>
  </si>
  <si>
    <t>ONAS - Programme de Réhabilitation et d’Extension des Réseaux d’Eaux Usées et de Renforcement des Capacités</t>
  </si>
  <si>
    <t>STEG GAZ</t>
  </si>
  <si>
    <t>ENDA interarabe</t>
  </si>
  <si>
    <t>Métro léger de Tunis</t>
  </si>
  <si>
    <t>Programme de Mise à Niveau des Hotels</t>
  </si>
  <si>
    <t>Transport</t>
  </si>
  <si>
    <t>NA</t>
  </si>
  <si>
    <t>DEV. URBAIN</t>
  </si>
  <si>
    <t>PME</t>
  </si>
  <si>
    <t>ONAS IV</t>
  </si>
  <si>
    <t>Eau &amp; Assainissement</t>
  </si>
  <si>
    <t>Renforcement des capacités de l'office de développement du Sud (ODS) "Sahara Sud"</t>
  </si>
  <si>
    <t xml:space="preserve">Construction de deux barrages collinaires dans la région de Sfax </t>
  </si>
  <si>
    <t xml:space="preserve">Dévéloppement régional </t>
  </si>
  <si>
    <t xml:space="preserve">Unité de gestion du programme Sahara Sud </t>
  </si>
  <si>
    <t>Restauration et réhabilitation du Presbytère de Sainte-Croix dans le cadre du "Centre Méditerraneéen d'arts appliqués"</t>
  </si>
  <si>
    <t>Restauration du Musée du Bardo</t>
  </si>
  <si>
    <t>BERD</t>
  </si>
  <si>
    <t>Borges Tunisia</t>
  </si>
  <si>
    <t>Agroalimentaire</t>
  </si>
  <si>
    <t>Maghreb Private Equity Fund III
(managed by AfricInvest)</t>
  </si>
  <si>
    <t>Fonds d'investissement</t>
  </si>
  <si>
    <t>Small Business Support</t>
  </si>
  <si>
    <t>Serinus Energy</t>
  </si>
  <si>
    <t>Ressources Naturelles</t>
  </si>
  <si>
    <t>Mediterrania Capital Fund II
(managed by Mediterrania Capital Partners)</t>
  </si>
  <si>
    <t>Capital North Africa Venture Fund II
(managed by Capital Invest SA)</t>
  </si>
  <si>
    <t>Responsible free reporting on media security issues in Tunisia</t>
  </si>
  <si>
    <t>Supporting Tunisian leadership to develop strategic approaches to national security</t>
  </si>
  <si>
    <t>Total KFW</t>
  </si>
  <si>
    <t>Total GIZ</t>
  </si>
  <si>
    <t>Total BERD</t>
  </si>
  <si>
    <t>Total Italie</t>
  </si>
  <si>
    <t>Total Pays Bas</t>
  </si>
  <si>
    <t>BEI</t>
  </si>
  <si>
    <t>Appui à la réforme des médias</t>
  </si>
  <si>
    <t>ETAP</t>
  </si>
  <si>
    <t>ENERGIE</t>
  </si>
  <si>
    <t>Programme National de diffusion des clusters</t>
  </si>
  <si>
    <t>Appui à la Caisse des Prêts et de Soutien aux Collectivités Locales</t>
  </si>
  <si>
    <t>CFE TUNISIE</t>
  </si>
  <si>
    <t>Programme National d'Assainissement des Quartiers Populaires - Tranche 5</t>
  </si>
  <si>
    <t>Appui aux jeunes primo-créateurs d'entreprise</t>
  </si>
  <si>
    <t>MICROCRED TUNISIE</t>
  </si>
  <si>
    <t>TAYSIR</t>
  </si>
  <si>
    <t>Réinsertion Jeunes du gouvernorat de Médenine</t>
  </si>
  <si>
    <t>Dév urbain local</t>
  </si>
  <si>
    <t>Fonds d'études</t>
  </si>
  <si>
    <t>Adduction eau potable rurale 12ème Plan</t>
  </si>
  <si>
    <t>Programme de Modernisation de l'Agriculture</t>
  </si>
  <si>
    <t>Plan d'Appui à la Relance</t>
  </si>
  <si>
    <t>ENDA Asssistance technique</t>
  </si>
  <si>
    <t>Indications géographiques</t>
  </si>
  <si>
    <t>Cluster - Pole de Compétitivité de Sousse</t>
  </si>
  <si>
    <t>Ecole Nationale D'ingénieur de Bizerte</t>
  </si>
  <si>
    <t>CODEV 2-FP</t>
  </si>
  <si>
    <t>SONEDE production</t>
  </si>
  <si>
    <t>RFR Tunis</t>
  </si>
  <si>
    <t>Programme National d'Assainissement Quartiers Populaires - Tranche 4.2</t>
  </si>
  <si>
    <t>LIGNE ENVIRONNEMENT</t>
  </si>
  <si>
    <t>codev FP</t>
  </si>
  <si>
    <t>Programme d'Investissement dans le secteur de l'eau II</t>
  </si>
  <si>
    <t>ONAS - 19 STEP</t>
  </si>
  <si>
    <t>Adduction eau potable rurale 11e Plan</t>
  </si>
  <si>
    <t>CODEV Garantie</t>
  </si>
  <si>
    <t>Mise à niveau des circuits de distribution</t>
  </si>
  <si>
    <t>Programme National de Réhabilitation Urbaine</t>
  </si>
  <si>
    <t>ETAP South Tunisian Gas</t>
  </si>
  <si>
    <t>PG VI Tunisie B</t>
  </si>
  <si>
    <t>Modernisation établissements scolaires</t>
  </si>
  <si>
    <t>OMV South Tunisian Gas</t>
  </si>
  <si>
    <t>Partenariat BEI-BTK-Reseau Entreprendre</t>
  </si>
  <si>
    <t>Microfinance</t>
  </si>
  <si>
    <t>MDHILLA TSP</t>
  </si>
  <si>
    <t>Total BEI</t>
  </si>
  <si>
    <t>Strengthen Civil Society Capacity, Foster constructivist political discourse, and promote active citizen participation</t>
  </si>
  <si>
    <t>Strengthen Tunisia’s legislative institution and multi-party democracy</t>
  </si>
  <si>
    <t>Supporting Civil Society in Monitoring Campaign Finance</t>
  </si>
  <si>
    <t>Support to Elections and democratic processes in Tunisia</t>
  </si>
  <si>
    <t>Consolidate Tunisian democracy through progressive constitution</t>
  </si>
  <si>
    <t>Support the development of Public Service Broadcasting in Tunisia</t>
  </si>
  <si>
    <t>AGORA</t>
  </si>
  <si>
    <t>Deepening Tunisia’s integrity foundations</t>
  </si>
  <si>
    <t>Rule of Law and Anti-Corruption</t>
  </si>
  <si>
    <t>Strenghening Tunisian capacity to tackle mismanagement, corruption and fraud</t>
  </si>
  <si>
    <t>A governance model based on integrity, transparency and accountability promoted.</t>
  </si>
  <si>
    <t>Strengthening Resource Governance in MENA: Supporting Tunisian Government to manage extractive natural resources effectively</t>
  </si>
  <si>
    <t>Tunisia Works! Employment and Entrepreneurship Support for Tunisian Youth</t>
  </si>
  <si>
    <t>Youth Employability &amp; Private Sector Development</t>
  </si>
  <si>
    <t>Souk At-tanmia</t>
  </si>
  <si>
    <t xml:space="preserve">Ministry of Interior Strategic Planning </t>
  </si>
  <si>
    <t>Border security mangament support</t>
  </si>
  <si>
    <t>Soutien au secteur social et environnement</t>
  </si>
  <si>
    <t>Appui au secteur privé</t>
  </si>
  <si>
    <t>Formation professionnelle</t>
  </si>
  <si>
    <t>Eau/Assainissement</t>
  </si>
  <si>
    <t>Renforcement de capacites</t>
  </si>
  <si>
    <t>Energie environnement</t>
  </si>
  <si>
    <t>Assainissement</t>
  </si>
  <si>
    <t>Tourisme</t>
  </si>
  <si>
    <t>Total France</t>
  </si>
  <si>
    <t>Political participation</t>
  </si>
  <si>
    <t>Public voice and freedom of expression</t>
  </si>
  <si>
    <t>Voiries prioritaires III</t>
  </si>
  <si>
    <t>Assainissement du site de Taparura</t>
  </si>
  <si>
    <t>Prêt Global CPSCL</t>
  </si>
  <si>
    <t>Voiries prioritaires IV</t>
  </si>
  <si>
    <t>Technopoles</t>
  </si>
  <si>
    <t>PG Technopoles TunisieE</t>
  </si>
  <si>
    <t>PG Entreprises Tunisiennes IV</t>
  </si>
  <si>
    <t>STEG - Centrale de Ghannouch</t>
  </si>
  <si>
    <t>Fonds d'amorcage Tunisien</t>
  </si>
  <si>
    <t>TRANSMED Pipeline Expansion</t>
  </si>
  <si>
    <t>PG Entreprises Tunisiennes V</t>
  </si>
  <si>
    <t>Projet ENDA Inter Arabe</t>
  </si>
  <si>
    <t>STEG GAZ II (Transport &amp; Distribution)</t>
  </si>
  <si>
    <t>Voiries prioritaires V</t>
  </si>
  <si>
    <t>GCT Mise à niveau environnementale</t>
  </si>
  <si>
    <t>STEG - Centrale de Ghannouch B</t>
  </si>
  <si>
    <t>Aeroport Enfidha</t>
  </si>
  <si>
    <t>Tunisian Indian fertiliszers</t>
  </si>
  <si>
    <t>Autoroute Sfax-Gabes</t>
  </si>
  <si>
    <t>STEG IV transport électricité</t>
  </si>
  <si>
    <t>Reseau Ferroviaire Rapide</t>
  </si>
  <si>
    <t>STEG Centrale de Sousse</t>
  </si>
  <si>
    <t>Modernisation Routière I</t>
  </si>
  <si>
    <t>PG VI Tunisie</t>
  </si>
  <si>
    <t>Rehabilitation urbaine Tunisie</t>
  </si>
  <si>
    <t>ENDA inter-arabe III</t>
  </si>
  <si>
    <t>CPSCL Tunisie 2013</t>
  </si>
  <si>
    <t>Dépollution integrée du lac de Bizerte</t>
  </si>
  <si>
    <t>Karama-Dignité</t>
  </si>
  <si>
    <t>SUNREF</t>
  </si>
  <si>
    <t>Euromediterranean Human Rights Network</t>
  </si>
  <si>
    <t>Arab Reporters for Investigative Journalism (ARIJ)</t>
  </si>
  <si>
    <t>Bonification d'intérêt BEI - ONAS IV - Assainissement liquide</t>
  </si>
  <si>
    <t>Programme d'Appui au Développement des Zones Défavorisées</t>
  </si>
  <si>
    <t>Bourses à des étudiants tunisiens et financement de leurs études dans des établissements d'enseignement supérieur en Grèce</t>
  </si>
  <si>
    <t xml:space="preserve">Italie </t>
  </si>
  <si>
    <t xml:space="preserve">Programme de Coopération technique Secteur Privé </t>
  </si>
  <si>
    <t xml:space="preserve">Programme de soutien à la balance des paiements </t>
  </si>
  <si>
    <t xml:space="preserve">ligne de crédit en faveur des PME </t>
  </si>
  <si>
    <t xml:space="preserve">Ligne de crédit en faveur des PME </t>
  </si>
  <si>
    <t>Sauvegarde du patrimoine culturel</t>
  </si>
  <si>
    <t>Assistance technique aux PME
1 projet EGP et 49 projets BAS
(projets sous NIF uniquement)</t>
  </si>
  <si>
    <t>Ministère de la Justice, et la société civile</t>
  </si>
  <si>
    <t>entrepreneurs</t>
  </si>
  <si>
    <t>UGTT</t>
  </si>
  <si>
    <t>Donateur</t>
  </si>
  <si>
    <t>Intitulé du projet</t>
  </si>
  <si>
    <t>contribution</t>
  </si>
  <si>
    <t>nature de l'aide</t>
  </si>
  <si>
    <t>Réforme économique</t>
  </si>
  <si>
    <t>France/AFD</t>
  </si>
  <si>
    <t>Total France/AFD</t>
  </si>
  <si>
    <t>Total France+France/AFD</t>
  </si>
  <si>
    <t>Coopération technique, audiovisuelle et enjeux globaux</t>
  </si>
  <si>
    <t>Genre et cohésion sociale</t>
  </si>
  <si>
    <t>Appui à la société civile</t>
  </si>
  <si>
    <t>Appui à la lutte contre la corruption</t>
  </si>
  <si>
    <t>Appui à la décentralisation</t>
  </si>
  <si>
    <t>Appui à la protection civile tunisienne</t>
  </si>
  <si>
    <t>Développement collectivités locales</t>
  </si>
  <si>
    <t>Développement urbain</t>
  </si>
  <si>
    <t>Renforcement de capacités</t>
  </si>
  <si>
    <t>Développement agricole</t>
  </si>
  <si>
    <t>sensibilisation étudiants tunisiens droits de la femme</t>
  </si>
  <si>
    <t xml:space="preserve">A Tunisian Political Pluralism dialogue process </t>
  </si>
  <si>
    <t>dialogue et médiation</t>
  </si>
  <si>
    <t>IFS-RRM</t>
  </si>
  <si>
    <t>Assistance Macro-Financière</t>
  </si>
  <si>
    <t>prêt</t>
  </si>
  <si>
    <t>Gouvernement tunisien</t>
  </si>
  <si>
    <t>ECFIN</t>
  </si>
  <si>
    <t>Appui réduction inégalité et soins de santé</t>
  </si>
  <si>
    <t>secteur social/santé</t>
  </si>
  <si>
    <t>KfW</t>
  </si>
  <si>
    <t>Crédits TPME promotion d'emploi</t>
  </si>
  <si>
    <t>Finance/relance</t>
  </si>
  <si>
    <t>Pacte de mobilité germano-tunisien</t>
  </si>
  <si>
    <t>emploi</t>
  </si>
  <si>
    <t>Initiative développement filières agricoles SI PAD</t>
  </si>
  <si>
    <t>agriculture</t>
  </si>
  <si>
    <t>Initiative stabilisation économique emploi jeunes</t>
  </si>
  <si>
    <t>Innovation, développement régional et emploi IDEE</t>
  </si>
  <si>
    <t>emploi/développement régional</t>
  </si>
  <si>
    <t>Initiative pour le développement régional - SI ART</t>
  </si>
  <si>
    <t>développement régional</t>
  </si>
  <si>
    <t>Assistance technique aux PME
4 projets en 2012 EGP
(projets sous NIF uniquement)</t>
  </si>
  <si>
    <t>Institutions financières
Ligne de financement de PME</t>
  </si>
  <si>
    <t>BTK
3ème Tranche</t>
  </si>
  <si>
    <t>CIL Tunisia
2ème Tranche</t>
  </si>
  <si>
    <t>x</t>
  </si>
  <si>
    <t>bénéficiaire</t>
  </si>
  <si>
    <t>Agences gouvernementales de l'Emploi/ Secteur privé</t>
  </si>
  <si>
    <t>UTICA et Secteur privé</t>
  </si>
  <si>
    <t>Appui au secteur agro-alimentaire (laboratoire biotechnique ENIS)</t>
  </si>
  <si>
    <t>santé</t>
  </si>
  <si>
    <t>Femmes rurales de Siliana, écotourisme</t>
  </si>
  <si>
    <t>développement durable</t>
  </si>
  <si>
    <t>Les aventuriers de Siliana</t>
  </si>
  <si>
    <t>Promotion des droits des femmes et des enfants à Akouka</t>
  </si>
  <si>
    <t>droits de l'homme</t>
  </si>
  <si>
    <t>SOS Village</t>
  </si>
  <si>
    <t>multisectoriel</t>
  </si>
  <si>
    <t>Infrastructure et développement en Tunisie - Trésor</t>
  </si>
  <si>
    <t>Appui à la réinsertion - subvention OFII</t>
  </si>
  <si>
    <t>soutien aux PME</t>
  </si>
  <si>
    <t>projets culturels et francophonie</t>
  </si>
  <si>
    <t>Appui à l'enseignement supérieur et à la recherche scientifique</t>
  </si>
  <si>
    <t>recherche</t>
  </si>
  <si>
    <t>soutien à l'observatoire du Sahara et du Sahel</t>
  </si>
  <si>
    <t>Observatoire du Sahara et du Sahel</t>
  </si>
  <si>
    <t>soutien à la bonne gouvernance et à l'Etat de droit</t>
  </si>
  <si>
    <t>Reporters Sans Frontières</t>
  </si>
  <si>
    <t>soutien au bureau de Reporters Sans Frontières Tunis</t>
  </si>
  <si>
    <t>coût total du projet</t>
  </si>
  <si>
    <t>don</t>
  </si>
  <si>
    <t>Programme d'Appui à l'Accord d'Association (P3A2)</t>
  </si>
  <si>
    <t>Réforme institutionnelle</t>
  </si>
  <si>
    <t>Administration tunisienne</t>
  </si>
  <si>
    <t>Programme Environnement Energie (PEE)</t>
  </si>
  <si>
    <t>Mise à niveau Groupe Chimique Tunisien (bonif. Int)</t>
  </si>
  <si>
    <t>Appui à la Gestion Budgétaire par Objectifs (GBO)</t>
  </si>
  <si>
    <t>Industrie/environnement</t>
  </si>
  <si>
    <t>Programme Appui à la compétitivité des entreprises (PCAM)</t>
  </si>
  <si>
    <t>Programme Appui adéquation Education-emploi</t>
  </si>
  <si>
    <t>Recherche et Innovation</t>
  </si>
  <si>
    <t>Secteur social</t>
  </si>
  <si>
    <t>Instrument</t>
  </si>
  <si>
    <t>Appui à la gestion des ressources en eau pour dvpt rural</t>
  </si>
  <si>
    <t>environnement</t>
  </si>
  <si>
    <t>bonne gouvernance</t>
  </si>
  <si>
    <t>ENI</t>
  </si>
  <si>
    <t>Programme d'Appui à la Relance Phase IV</t>
  </si>
  <si>
    <t>Promotion de l'égalité Homme-Femme</t>
  </si>
  <si>
    <t>droits de l'Homme</t>
  </si>
  <si>
    <t>Appui à la réforme de la justice 2 (PARJ2)</t>
  </si>
  <si>
    <t>Gestion intégrée des frontières</t>
  </si>
  <si>
    <t>Appui Accord Association P3AT3</t>
  </si>
  <si>
    <t>réforme institutionnelle</t>
  </si>
  <si>
    <t>Intégration Quartiers Populaires</t>
  </si>
  <si>
    <t>secteur social</t>
  </si>
  <si>
    <t>éducation</t>
  </si>
  <si>
    <t>FIV</t>
  </si>
  <si>
    <t>PAFIP - Formation Professionnelle</t>
  </si>
  <si>
    <t>Promotion égalité professionnelle Homme-Femme</t>
  </si>
  <si>
    <t>égalité homme-femme</t>
  </si>
  <si>
    <t>Lutte contre les abus sexuels envers les filles</t>
  </si>
  <si>
    <t>bonne gouvernance/processus démocratique</t>
  </si>
  <si>
    <t>Promotion de la participation aux consultations électorales de 2014 (ANC et Présidentielles)</t>
  </si>
  <si>
    <t>renforcement de la société civile en plaidoyer et communication</t>
  </si>
  <si>
    <t>formation aux métiers du tourisme</t>
  </si>
  <si>
    <t>culture/tourisme</t>
  </si>
  <si>
    <t>Exposition Carthage</t>
  </si>
  <si>
    <t>Enseignement de la langue portugaise - enseignement supérieur</t>
  </si>
  <si>
    <t>enseignement supérieur</t>
  </si>
  <si>
    <t>Mobilité des chercheurs entre la Tunisie et le Portugal</t>
  </si>
  <si>
    <t>conférence dans le domaine du patrimoine</t>
  </si>
  <si>
    <t>Border security management in Ben Guerdane</t>
  </si>
  <si>
    <t>gestion des frontières</t>
  </si>
  <si>
    <t>Building community-based approaches to border security</t>
  </si>
  <si>
    <t>Revolution, resilience and radicalism: survey of urban youth in Tunisia's transition</t>
  </si>
  <si>
    <t>lutte contre la radicalisation</t>
  </si>
  <si>
    <t>Académie tuniso-allemande pour bonne gouvernance - SI ENA</t>
  </si>
  <si>
    <t>Initiative pour le développement municipal - SI CoMun</t>
  </si>
  <si>
    <t>bonne gouvernance/développement régional</t>
  </si>
  <si>
    <t>Diversité de genre dans l'entreprise - SI Gender Diversity</t>
  </si>
  <si>
    <t>Prévention médiation résolution des conflits politiques en Tunisie</t>
  </si>
  <si>
    <t>relance économique/emploi</t>
  </si>
  <si>
    <t>CJD UTICA-Min Emploi-TV Wataniya 1</t>
  </si>
  <si>
    <t>Wajjahni (Centre des Jeunes Dirigeants)</t>
  </si>
  <si>
    <t xml:space="preserve">Emploi des Jeunes et Développement Local </t>
  </si>
  <si>
    <t>Jeunesse</t>
  </si>
  <si>
    <t>programme régional - quote part Tunisie</t>
  </si>
  <si>
    <t>Women's Societal Empowerment - A Path to Gender Equality (KVINFO)</t>
  </si>
  <si>
    <t>Promotion of Initiatives to combat Violence against Women (Danner)</t>
  </si>
  <si>
    <t>Promoting and Protecting Human Rights and Democratisation (REMDH/FEMDH)</t>
  </si>
  <si>
    <t>Appui aux Institutions de Droits de l'Homme (Institut Danois des Droits de l'Homme)</t>
  </si>
  <si>
    <t>Les Dirigeants de l'Avenir (KFUM/Les Scouts Tunisiens)</t>
  </si>
  <si>
    <t>société civile</t>
  </si>
  <si>
    <t>Renforcement des capacités du Ministère de l'Intérieur</t>
  </si>
  <si>
    <t>Ministère de l'Intérieur</t>
  </si>
  <si>
    <t>Renforcement des capacités des agents pénitentiaires</t>
  </si>
  <si>
    <t>justice</t>
  </si>
  <si>
    <t xml:space="preserve">Appui au Ministère de la femme </t>
  </si>
  <si>
    <t>Ministère de la femme</t>
  </si>
  <si>
    <t>Appui au secteur de la sécurité</t>
  </si>
  <si>
    <t>Explosive trace detection equipment for enhanced tourism area and border security</t>
  </si>
  <si>
    <t>Tunisia Women's Common Ground Dialogue</t>
  </si>
  <si>
    <t>institutions financières/financement des PME</t>
  </si>
  <si>
    <t>BTK - tranches 1 et 2</t>
  </si>
  <si>
    <t>CIL Tunisia - tranche 1</t>
  </si>
  <si>
    <t>Abraaj North Africa hospital co-investment</t>
  </si>
  <si>
    <t>Abraaj North Africa fund II</t>
  </si>
  <si>
    <t>fond d'investissement</t>
  </si>
  <si>
    <t>Hikma pharmaceuticals</t>
  </si>
  <si>
    <t>Tunisie leasing</t>
  </si>
  <si>
    <t>Maghreb Private Equity Fund</t>
  </si>
  <si>
    <t>LEF: Enda Inter-Arabe Senior Loan</t>
  </si>
  <si>
    <t>small business support</t>
  </si>
  <si>
    <t>ETAP South Tunisian gas</t>
  </si>
  <si>
    <t>FIV ?</t>
  </si>
  <si>
    <t>OMV South Tunisian gas</t>
  </si>
  <si>
    <t>Taysir</t>
  </si>
  <si>
    <t>partenariat BEI-BTK-réseau entreprendre</t>
  </si>
  <si>
    <t>Beity-maison de halte pour femmes errantes et sdf</t>
  </si>
  <si>
    <t>International legal assistance consortium ILAC</t>
  </si>
  <si>
    <t>réforme judiciaire</t>
  </si>
  <si>
    <t>ATU-Agadir technical unit - phase 2</t>
  </si>
  <si>
    <t>commerce</t>
  </si>
  <si>
    <t>droits de l'Homme/médias</t>
  </si>
  <si>
    <t>Jeunesse et Printemps Arabe</t>
  </si>
  <si>
    <t>Appui à la protection civile Tunisienne</t>
  </si>
  <si>
    <t>énergie</t>
  </si>
  <si>
    <t>formation professionnelle</t>
  </si>
  <si>
    <t>Appui au Dialogue Social et au Développement Démocratique Syndical (LO/FTF Council)</t>
  </si>
  <si>
    <t>Partenariat pour un Développement Economique Inclusif et création d'emploi (The Confederation of Danish Industries)</t>
  </si>
  <si>
    <t xml:space="preserve">lutte contre la pauvreté par valorisation de la filière élevage dans le Gouvernorat de Tataouine </t>
  </si>
  <si>
    <t>ONG Cospe</t>
  </si>
  <si>
    <t>Renforcement de la filière de la pêche en eaux douces dans le nord-ouest de la Tunisie</t>
  </si>
  <si>
    <t>consolidation transition démocratique soutien à l'ARP</t>
  </si>
  <si>
    <t>Assemblée des Représentants du Peuple</t>
  </si>
  <si>
    <t>PNUD</t>
  </si>
  <si>
    <t>Appui au processus constitutionnel et au dialogue national</t>
  </si>
  <si>
    <t>Assemblée Nationale Constituante</t>
  </si>
  <si>
    <t>KADEM</t>
  </si>
  <si>
    <t>Support to Constitutional Building Process</t>
  </si>
  <si>
    <t>ILO</t>
  </si>
  <si>
    <t>BAD</t>
  </si>
  <si>
    <t>Souk Attanmia</t>
  </si>
  <si>
    <t>Appui à la formation et l'insertion professionnelle</t>
  </si>
  <si>
    <t>Pays-Bas</t>
  </si>
  <si>
    <t>Formation aux métiers d'auxiliaire de puériculture</t>
  </si>
  <si>
    <t>Tunis, accessible à tous !</t>
  </si>
  <si>
    <t>droits de l'homme/minorités</t>
  </si>
  <si>
    <t>journalisme d'investigation</t>
  </si>
  <si>
    <t>liberté d'expression</t>
  </si>
  <si>
    <t>Parlement des jeunes tunisiens</t>
  </si>
  <si>
    <t>Programme d'Appui à la réforme de la justice</t>
  </si>
  <si>
    <t>bonne gouvernance/justice</t>
  </si>
  <si>
    <t>SPRING</t>
  </si>
  <si>
    <t>relance</t>
  </si>
  <si>
    <t>Programme d'Appui à la relance PAR2 (soutien budgétaire)</t>
  </si>
  <si>
    <t>Programme d'Appui à l'Accord d'Association et à la transition</t>
  </si>
  <si>
    <t>début de l'action</t>
  </si>
  <si>
    <t>durée</t>
  </si>
  <si>
    <t>instrument</t>
  </si>
  <si>
    <t>Programme d'Appui à la société civile (PASC)</t>
  </si>
  <si>
    <t>Programme Prioritaire Intégration Quartiers Populaires</t>
  </si>
  <si>
    <t>développement social</t>
  </si>
  <si>
    <t>Appui gouvernance environnementale activité industrielle à Gabès</t>
  </si>
  <si>
    <t>Programme pilote initiative ENPARD</t>
  </si>
  <si>
    <t>STEP (part 1 et 2)</t>
  </si>
  <si>
    <t>réseau ferré de Tunis</t>
  </si>
  <si>
    <t>transports</t>
  </si>
  <si>
    <t>Study wastewater sewerage of industrial zones</t>
  </si>
  <si>
    <t>Programme intégré de dépollution du lac de Bizerte</t>
  </si>
  <si>
    <t>ERASMUS +</t>
  </si>
  <si>
    <t>Monitoring and advocacy support human rights defenders</t>
  </si>
  <si>
    <t>NSA</t>
  </si>
  <si>
    <t>Festival international film Droits de l'Homme</t>
  </si>
  <si>
    <t>Soutien création activités solidaires Tunisie et Maroc</t>
  </si>
  <si>
    <t>promotion égalité via renforcement société civile Nord-Ouest tunisien</t>
  </si>
  <si>
    <t>Expression de la liberté: soutenir les médias démocratiques en Tunisie</t>
  </si>
  <si>
    <t>droits de l'homme/médias</t>
  </si>
  <si>
    <t>Renforcer société civile dans promotion droits de l'homme</t>
  </si>
  <si>
    <t>droits de l'homme/bonne gouvernance</t>
  </si>
  <si>
    <t>Renforcer place des jeunes dans le débat démocratique</t>
  </si>
  <si>
    <t>Participation économique et sociale des handicapés mentaux</t>
  </si>
  <si>
    <t>droits de l'homme/santé</t>
  </si>
  <si>
    <t>Radio 3R "Regueb, Renouveau, Révolution"</t>
  </si>
  <si>
    <t>Radio 3R</t>
  </si>
  <si>
    <t>Centre femme solidarité</t>
  </si>
  <si>
    <t>Soutien inclusion et économie sociale féminine à Jendouba</t>
  </si>
  <si>
    <t>égalité hommes-femmes</t>
  </si>
  <si>
    <t>Soutien au groupements de développement des oasis - Gafsa</t>
  </si>
  <si>
    <t>développement rural</t>
  </si>
  <si>
    <t>Prise en compte des personnes handicapées dans le développement</t>
  </si>
  <si>
    <t>Suivi et contribution au processus de transition démocratique</t>
  </si>
  <si>
    <t>Solidarité avec les Enfants du Maghreb et du Mashrek</t>
  </si>
  <si>
    <t xml:space="preserve">Périphéries actives: participation et libre expression des groupes vulnérables de Zidi Bouzid </t>
  </si>
  <si>
    <t>Réfléchir les images de la prison</t>
  </si>
  <si>
    <t>le TBB : une école de journalisme par les citoyens</t>
  </si>
  <si>
    <t>défense des droits économiques et sociaux des groupes vulnérables de Monastir et Gafsa</t>
  </si>
  <si>
    <t>durée (mois)</t>
  </si>
  <si>
    <t>OHCHR Office in Tunisia</t>
  </si>
  <si>
    <t>Support to the Establishment of a National Integrity System</t>
  </si>
  <si>
    <t>bonne gouvernance/lutte contre la corruption</t>
  </si>
  <si>
    <t>Media Literacy among children and youth</t>
  </si>
  <si>
    <t>Sveridge Radio</t>
  </si>
  <si>
    <t>Support to the Tunisian decentralization</t>
  </si>
  <si>
    <t>décentralisation</t>
  </si>
  <si>
    <t>Media cooperation programmes MENA</t>
  </si>
  <si>
    <t xml:space="preserve">Regional electoral support </t>
  </si>
  <si>
    <t>bonne gouvernance/démocratie</t>
  </si>
  <si>
    <t>ITP 304 Quality infrastructure for world trade</t>
  </si>
  <si>
    <t>swedac</t>
  </si>
  <si>
    <t>ITP 286 MENA Sustainable Coastal development</t>
  </si>
  <si>
    <t>secteur de l'eau</t>
  </si>
  <si>
    <t>Niras</t>
  </si>
  <si>
    <t>Appui au processus constitutionnel et parlementaire en Tunisie</t>
  </si>
  <si>
    <t>Support to the electoral process in Tunisia</t>
  </si>
  <si>
    <t>démocratie</t>
  </si>
  <si>
    <t>Human rights at the heart of change: democratic transition process in the arab countries</t>
  </si>
  <si>
    <t>droits de l'homme/démocratie</t>
  </si>
  <si>
    <t>Transformative women's leadership</t>
  </si>
  <si>
    <t>Oxfam UK</t>
  </si>
  <si>
    <t>Vulnerable groups in detention (penal reform initiative)</t>
  </si>
  <si>
    <t>droits de l'homme/justice</t>
  </si>
  <si>
    <t>Mena Programme - Transparency International</t>
  </si>
  <si>
    <t>lutte contre la corruption</t>
  </si>
  <si>
    <t>Community radio in MENA</t>
  </si>
  <si>
    <t>Responding to changing region: transformational change in the Arab states</t>
  </si>
  <si>
    <t>Renforcement capacités radio Hirondelle</t>
  </si>
  <si>
    <t>radio Tunisienne/Kef/Tataouine</t>
  </si>
  <si>
    <t>Beity - maison de halte pour femmes errantes et sans domicile</t>
  </si>
  <si>
    <t>droits de l'homme/égalité hommes-femmes</t>
  </si>
  <si>
    <t>FNUAP</t>
  </si>
  <si>
    <t>Atlas des gouvernorats de la Tunisie</t>
  </si>
  <si>
    <t>développement économique</t>
  </si>
  <si>
    <t>MDICI</t>
  </si>
  <si>
    <t>UNOPS</t>
  </si>
  <si>
    <t>La violence à l'égard des femmes en Tunisie</t>
  </si>
  <si>
    <t>égalité hommes/femmes</t>
  </si>
  <si>
    <t>Leadership des jeunes dans le secteur sportif</t>
  </si>
  <si>
    <t>CCPA</t>
  </si>
  <si>
    <t>jeunesse</t>
  </si>
  <si>
    <t>Youth and volunteers as agents of change</t>
  </si>
  <si>
    <t>Croissant rouge tunisien</t>
  </si>
  <si>
    <t>Appui à la gouvernance urbaine démocratique</t>
  </si>
  <si>
    <t>autorités locales</t>
  </si>
  <si>
    <t>développement secteur laitier</t>
  </si>
  <si>
    <t>office d'élevage de Béja</t>
  </si>
  <si>
    <t>IMS</t>
  </si>
  <si>
    <t>Freedom from torture</t>
  </si>
  <si>
    <t>ministère de la Justice</t>
  </si>
  <si>
    <t>Beity - maison de halte pour les femmes errantes et sans domicile</t>
  </si>
  <si>
    <t>droits de l'homme/genre</t>
  </si>
  <si>
    <t>Appui aux initiatives de développement: leadership féminin à Tozeur</t>
  </si>
  <si>
    <t>Fonds pour le développement économique du sud de la Méditerranée</t>
  </si>
  <si>
    <t>Promotion emploi productif et travail décent des jeunes en Tunisie (programme régional)</t>
  </si>
  <si>
    <t>OIT</t>
  </si>
  <si>
    <t>FIDA: programme de développement pastoral sud-est phase 2</t>
  </si>
  <si>
    <t>FIDA</t>
  </si>
  <si>
    <t>Women on the frontlines</t>
  </si>
  <si>
    <t>Soutien à la Fondation Anna Lindh</t>
  </si>
  <si>
    <t>dialogue des cultures</t>
  </si>
  <si>
    <t>DROUCE - droits sociaux et citoyenneté</t>
  </si>
  <si>
    <t>IEVP</t>
  </si>
  <si>
    <t>Kfw</t>
  </si>
  <si>
    <t>Programme Nationale d'amélioration de la qualité d'eau potable dans le sud Tunisien</t>
  </si>
  <si>
    <t>Environnement/Eau/Assainissement</t>
  </si>
  <si>
    <t>Prêts</t>
  </si>
  <si>
    <t>Modernisation des périmètres Publics Irrigués de la basse vallée de ma Medjerda (PISEAU) (Mesure d'accompagnement°</t>
  </si>
  <si>
    <t xml:space="preserve">Environnement/Eau/ Assainissement </t>
  </si>
  <si>
    <t>Gestion intégrée des Ressources en eau à Mornag et Modernisation des PPI à Sidi Thabet (PISEAU II)</t>
  </si>
  <si>
    <t>Gestion Intégrée des Ressources en eau à Mornag et Modernisation des PPI à Sidi Thabet (Mesure d'accompagnement)</t>
  </si>
  <si>
    <t>Station de dessalement de l'eau de mer de Djerba</t>
  </si>
  <si>
    <t>Fonds de dépollution industrielle (FODEP) V (conversion de dette)</t>
  </si>
  <si>
    <t>Réahabilitation du centre de traitement de déchets dangereux (conversion de la dette)</t>
  </si>
  <si>
    <t>Assainissement dans des zones industrielles</t>
  </si>
  <si>
    <t>Programme protection du littoral /GIRE</t>
  </si>
  <si>
    <t>Fonds de participation aux PME (Tuninvest croissance)</t>
  </si>
  <si>
    <t xml:space="preserve">Finance </t>
  </si>
  <si>
    <t>Secrétariat pour la mise en œuvre du partenariat énergitique entre l'Allemagne et la Tunisie</t>
  </si>
  <si>
    <t>AGIRE- Appui à la Gestion Intégrée des Ressources en Eau</t>
  </si>
  <si>
    <t xml:space="preserve">Promotion de l'agriculture durable et du développement rural </t>
  </si>
  <si>
    <t>Appui au développement de marché pour les petits et moyens systèmes solaires</t>
  </si>
  <si>
    <t>Electionnaire pour les élections parlemetaires et présidentielles en Tunisie (Mesure SFF)</t>
  </si>
  <si>
    <t>Démocratie</t>
  </si>
  <si>
    <t>Fonds d'Etudes et d'Experts (SFF)</t>
  </si>
  <si>
    <t>Général</t>
  </si>
  <si>
    <t>Fpormation visant à promouvoir l'autonomie locale en tunisie et à Améliore les services municipaux en libye</t>
  </si>
  <si>
    <t>Microcred Tunisie</t>
  </si>
  <si>
    <t>Programme National d'Assainissement des Quartiers Populaires - Tranches 5</t>
  </si>
  <si>
    <t>Ligne de crédit en faveur des PME</t>
  </si>
  <si>
    <t>Développement économique</t>
  </si>
  <si>
    <t>don/prêts</t>
  </si>
  <si>
    <t xml:space="preserve">Pays Bas </t>
  </si>
  <si>
    <t>Le développement économique dans les gouvernortas du Kef, Gafsa et Ariana</t>
  </si>
  <si>
    <t>Promotion de l'implentation des directives pour social responsable entrepreunership</t>
  </si>
  <si>
    <t>Bonne Gouvernance</t>
  </si>
  <si>
    <t xml:space="preserve">Renforcer la capacité du secteur de la sécurité </t>
  </si>
  <si>
    <t>Appui financier à la fondation de l'Institut international Rule of Law</t>
  </si>
  <si>
    <t>Strngthening Resource Gouvernance in MENA Supporting Tunisian Goverment to manage extractive natural resources effectively</t>
  </si>
  <si>
    <t>Rule of Law and Anti-corruption</t>
  </si>
  <si>
    <t>Ministry of interior Strategic Planning</t>
  </si>
  <si>
    <t>Border security management support</t>
  </si>
  <si>
    <t>Mediterrania capital Fund II (mangement by Medeterrania Capital Partners)</t>
  </si>
  <si>
    <t>Fonds d'Investissement</t>
  </si>
  <si>
    <t>Capital North Africa Venture Fund II (managed by capital invest SA)</t>
  </si>
  <si>
    <t xml:space="preserve">Small Business Support </t>
  </si>
  <si>
    <t xml:space="preserve">AT aux PME 1projet EGP et 49 projets BAS </t>
  </si>
  <si>
    <t>ENDA inter arabe III</t>
  </si>
  <si>
    <t xml:space="preserve">Microfinace </t>
  </si>
  <si>
    <t>DEV URBAIN</t>
  </si>
  <si>
    <t>Dépollution intégrée du lac de Bizerte</t>
  </si>
  <si>
    <t>Modernisation des Périmètres Publics Irrigués de la Base Vallée de la Medjerda Phase II</t>
  </si>
  <si>
    <t xml:space="preserve">Environnement/Eau/Assainissement </t>
  </si>
  <si>
    <t>Gestion Intégrée des Ressorces en eau à Mornag et Modernisation des PPI à Sidi Thabet (Mesure d'accompagnement)</t>
  </si>
  <si>
    <t>Décharges contrôlée Medjerda-Décharges  contrôlées III</t>
  </si>
  <si>
    <t>Décharges contrôlées III</t>
  </si>
  <si>
    <t>Décharges contrôlées III ( Mesure d'accompagnement)</t>
  </si>
  <si>
    <t>Assainissement sousse et Kairouan II</t>
  </si>
  <si>
    <t xml:space="preserve">Programme de Modernisation de l'Agriculture </t>
  </si>
  <si>
    <t>Enda Assistance technique</t>
  </si>
  <si>
    <t xml:space="preserve">Structure de gestion du programme de coopération </t>
  </si>
  <si>
    <t xml:space="preserve">Démarrage de la section d'anatomie pathologique et d'imagerie médicale de l'hôpital de GABES </t>
  </si>
  <si>
    <t xml:space="preserve">Restructuration des locaux pour le dignostic radiologique de l'hopital de sfax </t>
  </si>
  <si>
    <t xml:space="preserve">Réhabillitation et création de palmerais dattiers à Rijim Maatoug sahara sud </t>
  </si>
  <si>
    <t>Programme d'appui à la gouvernance locale démocratique pour la construction de la paix dans la région MEDA</t>
  </si>
  <si>
    <t>Coopération instituitionnelle  entre la cour des comptes Néerlandaise et Tunisienne</t>
  </si>
  <si>
    <t xml:space="preserve">Bonne Gouvernance </t>
  </si>
  <si>
    <t>Strengthen Tunisia's legislative institution and multi party democracy</t>
  </si>
  <si>
    <t xml:space="preserve">Consolidate Tunisian democracy through progressive constitution </t>
  </si>
  <si>
    <t>support the development of public service Broadcasting in Tunisia</t>
  </si>
  <si>
    <t xml:space="preserve">Deepening Tunisia's intergrity foundations </t>
  </si>
  <si>
    <t>Rule of Law and anti -Corruption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</si>
</sst>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€&quot;\ #,##0;[Red]&quot;€&quot;\ \-#,##0"/>
    <numFmt numFmtId="189" formatCode="&quot;€&quot;\ #,##0.00;[Red]&quot;€&quot;\ \-#,##0.00"/>
    <numFmt numFmtId="190" formatCode="&quot;€&quot;#,##0.00"/>
    <numFmt numFmtId="191" formatCode="#,##0.00_€"/>
  </numFmts>
  <fonts count="34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56"/>
      <name val="Calibri"/>
      <family val="2"/>
    </font>
    <font>
      <b/>
      <i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56"/>
      <name val="Calibri"/>
      <family val="2"/>
    </font>
    <font>
      <b/>
      <sz val="11"/>
      <color indexed="10"/>
      <name val="Calibri"/>
      <family val="2"/>
    </font>
    <font>
      <sz val="8"/>
      <name val="Verdana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44"/>
      </left>
      <right style="thin">
        <color indexed="31"/>
      </right>
      <top style="medium">
        <color indexed="62"/>
      </top>
      <bottom style="medium">
        <color indexed="62"/>
      </bottom>
    </border>
    <border>
      <left style="thin">
        <color indexed="44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30"/>
      </bottom>
    </border>
    <border>
      <left style="thin">
        <color indexed="44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44"/>
      </left>
      <right>
        <color indexed="63"/>
      </right>
      <top style="medium">
        <color indexed="62"/>
      </top>
      <bottom style="thin">
        <color indexed="62"/>
      </bottom>
    </border>
    <border>
      <left style="thin">
        <color indexed="44"/>
      </left>
      <right style="thin">
        <color indexed="31"/>
      </right>
      <top style="medium">
        <color indexed="62"/>
      </top>
      <bottom style="medium">
        <color indexed="30"/>
      </bottom>
    </border>
    <border>
      <left style="thin">
        <color indexed="44"/>
      </left>
      <right style="thin">
        <color indexed="31"/>
      </right>
      <top>
        <color indexed="63"/>
      </top>
      <bottom style="medium">
        <color indexed="30"/>
      </bottom>
    </border>
    <border>
      <left style="thin">
        <color indexed="44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 style="medium">
        <color indexed="62"/>
      </top>
      <bottom style="medium">
        <color indexed="30"/>
      </bottom>
    </border>
    <border>
      <left style="thin">
        <color indexed="44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>
        <color indexed="63"/>
      </top>
      <bottom style="medium">
        <color indexed="62"/>
      </bottom>
    </border>
    <border>
      <left style="thin">
        <color indexed="44"/>
      </left>
      <right style="thin">
        <color indexed="31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31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44"/>
      </right>
      <top style="medium">
        <color indexed="62"/>
      </top>
      <bottom style="medium">
        <color indexed="30"/>
      </bottom>
    </border>
    <border>
      <left>
        <color indexed="63"/>
      </left>
      <right style="thin">
        <color indexed="44"/>
      </right>
      <top>
        <color indexed="63"/>
      </top>
      <bottom style="medium">
        <color indexed="30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medium">
        <color indexed="62"/>
      </bottom>
    </border>
    <border>
      <left style="thin">
        <color indexed="44"/>
      </left>
      <right style="thin">
        <color indexed="44"/>
      </right>
      <top style="medium">
        <color indexed="62"/>
      </top>
      <bottom style="medium">
        <color indexed="62"/>
      </bottom>
    </border>
    <border>
      <left style="thin">
        <color indexed="44"/>
      </left>
      <right style="thin">
        <color indexed="44"/>
      </right>
      <top style="medium">
        <color indexed="62"/>
      </top>
      <bottom style="thin">
        <color indexed="62"/>
      </bottom>
    </border>
    <border>
      <left style="thin">
        <color indexed="44"/>
      </left>
      <right style="thin">
        <color indexed="44"/>
      </right>
      <top style="thin">
        <color indexed="62"/>
      </top>
      <bottom style="thin">
        <color indexed="62"/>
      </bottom>
    </border>
    <border>
      <left style="thin">
        <color indexed="44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2" borderId="1" applyNumberFormat="0" applyAlignment="0" applyProtection="0"/>
    <xf numFmtId="0" fontId="21" fillId="1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2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6" fillId="0" borderId="10" applyNumberFormat="0" applyFill="0" applyAlignment="0" applyProtection="0"/>
    <xf numFmtId="0" fontId="3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1" xfId="0" applyBorder="1" applyAlignment="1">
      <alignment/>
    </xf>
    <xf numFmtId="0" fontId="4" fillId="0" borderId="11" xfId="59" applyBorder="1" applyAlignment="1">
      <alignment vertical="center"/>
    </xf>
    <xf numFmtId="0" fontId="4" fillId="0" borderId="11" xfId="59" applyBorder="1" applyAlignment="1">
      <alignment horizontal="center" wrapText="1" shrinkToFit="1"/>
    </xf>
    <xf numFmtId="190" fontId="4" fillId="0" borderId="11" xfId="59" applyNumberFormat="1" applyBorder="1" applyAlignment="1">
      <alignment horizontal="center" wrapText="1" shrinkToFit="1"/>
    </xf>
    <xf numFmtId="0" fontId="4" fillId="0" borderId="11" xfId="59" applyFont="1" applyBorder="1" applyAlignment="1">
      <alignment/>
    </xf>
    <xf numFmtId="0" fontId="4" fillId="0" borderId="11" xfId="59" applyFont="1" applyBorder="1" applyAlignment="1">
      <alignment horizontal="center"/>
    </xf>
    <xf numFmtId="0" fontId="4" fillId="0" borderId="11" xfId="59" applyFont="1" applyBorder="1" applyAlignment="1">
      <alignment horizontal="center" wrapText="1"/>
    </xf>
    <xf numFmtId="0" fontId="4" fillId="0" borderId="11" xfId="59" applyFont="1" applyBorder="1" applyAlignment="1">
      <alignment vertical="center"/>
    </xf>
    <xf numFmtId="0" fontId="4" fillId="0" borderId="11" xfId="59" applyFont="1" applyBorder="1" applyAlignment="1">
      <alignment horizontal="center" wrapText="1" shrinkToFit="1"/>
    </xf>
    <xf numFmtId="190" fontId="4" fillId="0" borderId="11" xfId="59" applyNumberFormat="1" applyFont="1" applyBorder="1" applyAlignment="1">
      <alignment horizontal="center" wrapText="1" shrinkToFit="1"/>
    </xf>
    <xf numFmtId="190" fontId="4" fillId="0" borderId="11" xfId="59" applyNumberFormat="1" applyFont="1" applyBorder="1" applyAlignment="1">
      <alignment horizontal="right" wrapText="1" shrinkToFit="1"/>
    </xf>
    <xf numFmtId="189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88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189" fontId="4" fillId="0" borderId="11" xfId="0" applyNumberFormat="1" applyFont="1" applyBorder="1" applyAlignment="1">
      <alignment horizontal="right"/>
    </xf>
    <xf numFmtId="0" fontId="4" fillId="0" borderId="12" xfId="59" applyBorder="1" applyAlignment="1">
      <alignment vertical="center"/>
    </xf>
    <xf numFmtId="0" fontId="4" fillId="0" borderId="12" xfId="59" applyBorder="1" applyAlignment="1">
      <alignment horizontal="center" wrapText="1" shrinkToFit="1"/>
    </xf>
    <xf numFmtId="190" fontId="4" fillId="0" borderId="12" xfId="59" applyNumberFormat="1" applyBorder="1" applyAlignment="1">
      <alignment horizontal="center" wrapText="1" shrinkToFi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3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17" borderId="16" xfId="0" applyFont="1" applyFill="1" applyBorder="1" applyAlignment="1">
      <alignment/>
    </xf>
    <xf numFmtId="0" fontId="0" fillId="12" borderId="0" xfId="0" applyFont="1" applyFill="1" applyBorder="1" applyAlignment="1">
      <alignment/>
    </xf>
    <xf numFmtId="0" fontId="0" fillId="12" borderId="0" xfId="0" applyFont="1" applyFill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44" fontId="6" fillId="2" borderId="19" xfId="0" applyNumberFormat="1" applyFont="1" applyFill="1" applyBorder="1" applyAlignment="1">
      <alignment horizontal="right" vertical="center" wrapText="1"/>
    </xf>
    <xf numFmtId="44" fontId="6" fillId="2" borderId="20" xfId="0" applyNumberFormat="1" applyFont="1" applyFill="1" applyBorder="1" applyAlignment="1">
      <alignment horizontal="right" vertical="center" wrapText="1"/>
    </xf>
    <xf numFmtId="44" fontId="6" fillId="2" borderId="21" xfId="0" applyNumberFormat="1" applyFont="1" applyFill="1" applyBorder="1" applyAlignment="1">
      <alignment horizontal="right" vertical="center" wrapText="1"/>
    </xf>
    <xf numFmtId="190" fontId="6" fillId="0" borderId="13" xfId="59" applyNumberFormat="1" applyFont="1" applyBorder="1" applyAlignment="1">
      <alignment horizontal="right" wrapText="1" shrinkToFit="1"/>
    </xf>
    <xf numFmtId="190" fontId="6" fillId="2" borderId="13" xfId="59" applyNumberFormat="1" applyFont="1" applyFill="1" applyBorder="1" applyAlignment="1">
      <alignment horizontal="right" wrapText="1" shrinkToFit="1"/>
    </xf>
    <xf numFmtId="190" fontId="6" fillId="0" borderId="22" xfId="59" applyNumberFormat="1" applyFont="1" applyBorder="1" applyAlignment="1">
      <alignment horizontal="right" wrapText="1" shrinkToFit="1"/>
    </xf>
    <xf numFmtId="190" fontId="6" fillId="0" borderId="9" xfId="59" applyNumberFormat="1" applyFont="1" applyBorder="1" applyAlignment="1">
      <alignment horizontal="right" wrapText="1" shrinkToFit="1"/>
    </xf>
    <xf numFmtId="190" fontId="6" fillId="0" borderId="0" xfId="59" applyNumberFormat="1" applyFont="1" applyBorder="1" applyAlignment="1">
      <alignment horizontal="right" wrapText="1" shrinkToFit="1"/>
    </xf>
    <xf numFmtId="190" fontId="9" fillId="12" borderId="0" xfId="59" applyNumberFormat="1" applyFont="1" applyFill="1" applyBorder="1" applyAlignment="1">
      <alignment horizontal="center" wrapText="1" shrinkToFit="1"/>
    </xf>
    <xf numFmtId="190" fontId="6" fillId="17" borderId="16" xfId="59" applyNumberFormat="1" applyFont="1" applyFill="1" applyBorder="1" applyAlignment="1">
      <alignment horizontal="center" wrapText="1" shrinkToFit="1"/>
    </xf>
    <xf numFmtId="44" fontId="6" fillId="2" borderId="15" xfId="0" applyNumberFormat="1" applyFont="1" applyFill="1" applyBorder="1" applyAlignment="1">
      <alignment horizontal="right" vertical="center" wrapText="1"/>
    </xf>
    <xf numFmtId="44" fontId="6" fillId="2" borderId="13" xfId="0" applyNumberFormat="1" applyFont="1" applyFill="1" applyBorder="1" applyAlignment="1">
      <alignment horizontal="right" vertical="center" wrapText="1"/>
    </xf>
    <xf numFmtId="44" fontId="6" fillId="2" borderId="23" xfId="0" applyNumberFormat="1" applyFont="1" applyFill="1" applyBorder="1" applyAlignment="1">
      <alignment horizontal="right" vertical="center" wrapText="1"/>
    </xf>
    <xf numFmtId="44" fontId="6" fillId="2" borderId="23" xfId="0" applyNumberFormat="1" applyFont="1" applyFill="1" applyBorder="1" applyAlignment="1">
      <alignment horizontal="right" vertical="center" wrapText="1"/>
    </xf>
    <xf numFmtId="44" fontId="6" fillId="2" borderId="24" xfId="0" applyNumberFormat="1" applyFont="1" applyFill="1" applyBorder="1" applyAlignment="1">
      <alignment horizontal="right" vertical="center" wrapText="1"/>
    </xf>
    <xf numFmtId="190" fontId="6" fillId="0" borderId="19" xfId="59" applyNumberFormat="1" applyFont="1" applyBorder="1" applyAlignment="1">
      <alignment horizontal="right" wrapText="1" shrinkToFit="1"/>
    </xf>
    <xf numFmtId="190" fontId="6" fillId="2" borderId="19" xfId="59" applyNumberFormat="1" applyFont="1" applyFill="1" applyBorder="1" applyAlignment="1">
      <alignment horizontal="right" wrapText="1" shrinkToFit="1"/>
    </xf>
    <xf numFmtId="190" fontId="6" fillId="0" borderId="25" xfId="59" applyNumberFormat="1" applyFont="1" applyBorder="1" applyAlignment="1">
      <alignment horizontal="right" wrapText="1" shrinkToFit="1"/>
    </xf>
    <xf numFmtId="190" fontId="6" fillId="0" borderId="26" xfId="59" applyNumberFormat="1" applyFont="1" applyBorder="1" applyAlignment="1">
      <alignment horizontal="right" wrapText="1" shrinkToFit="1"/>
    </xf>
    <xf numFmtId="190" fontId="6" fillId="0" borderId="27" xfId="59" applyNumberFormat="1" applyFont="1" applyBorder="1" applyAlignment="1">
      <alignment horizontal="right" wrapText="1" shrinkToFit="1"/>
    </xf>
    <xf numFmtId="44" fontId="0" fillId="0" borderId="20" xfId="0" applyNumberFormat="1" applyFont="1" applyBorder="1" applyAlignment="1">
      <alignment horizontal="center" vertical="center" wrapText="1"/>
    </xf>
    <xf numFmtId="44" fontId="0" fillId="0" borderId="21" xfId="0" applyNumberFormat="1" applyFont="1" applyBorder="1" applyAlignment="1">
      <alignment horizontal="center" vertical="center" wrapText="1"/>
    </xf>
    <xf numFmtId="190" fontId="6" fillId="0" borderId="23" xfId="59" applyNumberFormat="1" applyFont="1" applyBorder="1" applyAlignment="1">
      <alignment horizontal="right" wrapText="1" shrinkToFit="1"/>
    </xf>
    <xf numFmtId="190" fontId="6" fillId="2" borderId="23" xfId="59" applyNumberFormat="1" applyFont="1" applyFill="1" applyBorder="1" applyAlignment="1">
      <alignment horizontal="right" wrapText="1" shrinkToFit="1"/>
    </xf>
    <xf numFmtId="190" fontId="6" fillId="0" borderId="28" xfId="59" applyNumberFormat="1" applyFont="1" applyBorder="1" applyAlignment="1">
      <alignment horizontal="right" wrapText="1" shrinkToFit="1"/>
    </xf>
    <xf numFmtId="190" fontId="6" fillId="0" borderId="29" xfId="59" applyNumberFormat="1" applyFont="1" applyBorder="1" applyAlignment="1">
      <alignment horizontal="right" wrapText="1" shrinkToFit="1"/>
    </xf>
    <xf numFmtId="190" fontId="6" fillId="0" borderId="21" xfId="59" applyNumberFormat="1" applyFont="1" applyBorder="1" applyAlignment="1">
      <alignment horizontal="right" wrapText="1" shrinkToFit="1"/>
    </xf>
    <xf numFmtId="190" fontId="9" fillId="12" borderId="21" xfId="59" applyNumberFormat="1" applyFont="1" applyFill="1" applyBorder="1" applyAlignment="1">
      <alignment horizontal="center" wrapText="1" shrinkToFit="1"/>
    </xf>
    <xf numFmtId="190" fontId="6" fillId="17" borderId="30" xfId="59" applyNumberFormat="1" applyFont="1" applyFill="1" applyBorder="1" applyAlignment="1">
      <alignment horizontal="center" wrapText="1" shrinkToFit="1"/>
    </xf>
    <xf numFmtId="0" fontId="0" fillId="0" borderId="31" xfId="0" applyFont="1" applyBorder="1" applyAlignment="1">
      <alignment horizontal="center" vertical="center" wrapText="1"/>
    </xf>
    <xf numFmtId="44" fontId="0" fillId="0" borderId="23" xfId="0" applyNumberFormat="1" applyFont="1" applyBorder="1" applyAlignment="1">
      <alignment horizontal="center" vertical="center" wrapText="1"/>
    </xf>
    <xf numFmtId="44" fontId="0" fillId="0" borderId="24" xfId="0" applyNumberFormat="1" applyFont="1" applyBorder="1" applyAlignment="1">
      <alignment horizontal="center" vertical="center" wrapText="1"/>
    </xf>
    <xf numFmtId="190" fontId="9" fillId="12" borderId="27" xfId="59" applyNumberFormat="1" applyFont="1" applyFill="1" applyBorder="1" applyAlignment="1">
      <alignment horizontal="right" wrapText="1" shrinkToFit="1"/>
    </xf>
    <xf numFmtId="190" fontId="6" fillId="17" borderId="32" xfId="59" applyNumberFormat="1" applyFont="1" applyFill="1" applyBorder="1" applyAlignment="1">
      <alignment horizontal="right" wrapText="1" shrinkToFit="1"/>
    </xf>
    <xf numFmtId="44" fontId="6" fillId="2" borderId="33" xfId="0" applyNumberFormat="1" applyFont="1" applyFill="1" applyBorder="1" applyAlignment="1">
      <alignment horizontal="right" vertical="center" wrapText="1"/>
    </xf>
    <xf numFmtId="44" fontId="9" fillId="12" borderId="30" xfId="0" applyNumberFormat="1" applyFont="1" applyFill="1" applyBorder="1" applyAlignment="1">
      <alignment horizontal="center" wrapText="1"/>
    </xf>
    <xf numFmtId="0" fontId="0" fillId="12" borderId="30" xfId="0" applyFill="1" applyBorder="1" applyAlignment="1">
      <alignment horizontal="center" wrapText="1"/>
    </xf>
    <xf numFmtId="44" fontId="9" fillId="12" borderId="30" xfId="0" applyNumberFormat="1" applyFont="1" applyFill="1" applyBorder="1" applyAlignment="1">
      <alignment horizontal="center"/>
    </xf>
    <xf numFmtId="0" fontId="0" fillId="12" borderId="34" xfId="0" applyFill="1" applyBorder="1" applyAlignment="1">
      <alignment wrapText="1"/>
    </xf>
    <xf numFmtId="44" fontId="10" fillId="18" borderId="0" xfId="0" applyNumberFormat="1" applyFont="1" applyFill="1" applyBorder="1" applyAlignment="1">
      <alignment horizontal="center" vertical="center" wrapText="1"/>
    </xf>
    <xf numFmtId="190" fontId="10" fillId="18" borderId="21" xfId="59" applyNumberFormat="1" applyFont="1" applyFill="1" applyBorder="1" applyAlignment="1">
      <alignment horizontal="center" wrapText="1" shrinkToFit="1"/>
    </xf>
    <xf numFmtId="44" fontId="7" fillId="18" borderId="27" xfId="0" applyNumberFormat="1" applyFont="1" applyFill="1" applyBorder="1" applyAlignment="1">
      <alignment horizontal="right" vertical="center"/>
    </xf>
    <xf numFmtId="0" fontId="0" fillId="17" borderId="0" xfId="0" applyFont="1" applyFill="1" applyBorder="1" applyAlignment="1">
      <alignment/>
    </xf>
    <xf numFmtId="0" fontId="6" fillId="0" borderId="35" xfId="59" applyFont="1" applyBorder="1" applyAlignment="1">
      <alignment horizontal="center" wrapText="1" shrinkToFit="1"/>
    </xf>
    <xf numFmtId="0" fontId="6" fillId="0" borderId="36" xfId="59" applyFont="1" applyBorder="1" applyAlignment="1">
      <alignment horizontal="center" wrapText="1" shrinkToFit="1"/>
    </xf>
    <xf numFmtId="0" fontId="6" fillId="2" borderId="36" xfId="59" applyFont="1" applyFill="1" applyBorder="1" applyAlignment="1">
      <alignment horizontal="center" wrapText="1" shrinkToFit="1"/>
    </xf>
    <xf numFmtId="0" fontId="6" fillId="0" borderId="37" xfId="59" applyFont="1" applyBorder="1" applyAlignment="1">
      <alignment horizontal="center" wrapText="1" shrinkToFit="1"/>
    </xf>
    <xf numFmtId="0" fontId="6" fillId="0" borderId="38" xfId="59" applyFont="1" applyBorder="1" applyAlignment="1">
      <alignment horizontal="center" wrapText="1" shrinkToFit="1"/>
    </xf>
    <xf numFmtId="0" fontId="6" fillId="12" borderId="35" xfId="59" applyFont="1" applyFill="1" applyBorder="1" applyAlignment="1">
      <alignment horizontal="center" wrapText="1" shrinkToFit="1"/>
    </xf>
    <xf numFmtId="0" fontId="6" fillId="17" borderId="39" xfId="59" applyFont="1" applyFill="1" applyBorder="1" applyAlignment="1">
      <alignment horizontal="center" wrapText="1" shrinkToFit="1"/>
    </xf>
    <xf numFmtId="0" fontId="6" fillId="0" borderId="4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12" borderId="45" xfId="0" applyFill="1" applyBorder="1" applyAlignment="1">
      <alignment horizontal="center" wrapText="1"/>
    </xf>
    <xf numFmtId="0" fontId="0" fillId="18" borderId="35" xfId="0" applyFill="1" applyBorder="1" applyAlignment="1">
      <alignment horizontal="center" vertical="center" wrapText="1"/>
    </xf>
    <xf numFmtId="0" fontId="4" fillId="0" borderId="9" xfId="59" applyAlignment="1">
      <alignment horizontal="center" wrapText="1" shrinkToFit="1"/>
    </xf>
    <xf numFmtId="0" fontId="4" fillId="0" borderId="9" xfId="59" applyAlignment="1">
      <alignment vertical="center"/>
    </xf>
    <xf numFmtId="190" fontId="4" fillId="0" borderId="9" xfId="59" applyNumberFormat="1" applyAlignment="1">
      <alignment horizontal="center" wrapText="1" shrinkToFit="1"/>
    </xf>
    <xf numFmtId="0" fontId="4" fillId="19" borderId="11" xfId="59" applyFont="1" applyFill="1" applyBorder="1" applyAlignment="1">
      <alignment horizontal="center" vertical="center"/>
    </xf>
    <xf numFmtId="0" fontId="4" fillId="0" borderId="11" xfId="59" applyFont="1" applyBorder="1" applyAlignment="1">
      <alignment horizontal="center" vertical="center" wrapText="1" shrinkToFit="1"/>
    </xf>
    <xf numFmtId="190" fontId="4" fillId="0" borderId="11" xfId="59" applyNumberFormat="1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4" fontId="11" fillId="0" borderId="11" xfId="0" applyNumberFormat="1" applyFont="1" applyBorder="1" applyAlignment="1">
      <alignment horizontal="center" vertical="center" wrapText="1"/>
    </xf>
    <xf numFmtId="0" fontId="4" fillId="0" borderId="11" xfId="59" applyFont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0" fontId="4" fillId="0" borderId="11" xfId="59" applyFont="1" applyBorder="1" applyAlignment="1">
      <alignment horizontal="center" vertical="center"/>
    </xf>
    <xf numFmtId="0" fontId="4" fillId="19" borderId="11" xfId="59" applyFont="1" applyFill="1" applyBorder="1" applyAlignment="1">
      <alignment horizontal="center" vertical="center" shrinkToFit="1"/>
    </xf>
    <xf numFmtId="0" fontId="4" fillId="19" borderId="11" xfId="59" applyFont="1" applyFill="1" applyBorder="1" applyAlignment="1">
      <alignment horizontal="center" vertical="center" wrapText="1" shrinkToFit="1"/>
    </xf>
    <xf numFmtId="190" fontId="4" fillId="19" borderId="11" xfId="59" applyNumberFormat="1" applyFont="1" applyFill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/>
    </xf>
    <xf numFmtId="189" fontId="4" fillId="0" borderId="11" xfId="0" applyNumberFormat="1" applyFont="1" applyBorder="1" applyAlignment="1">
      <alignment horizontal="center" vertical="center"/>
    </xf>
    <xf numFmtId="0" fontId="4" fillId="2" borderId="11" xfId="59" applyFont="1" applyFill="1" applyBorder="1" applyAlignment="1">
      <alignment horizontal="center" vertical="center" wrapText="1" shrinkToFit="1"/>
    </xf>
    <xf numFmtId="190" fontId="4" fillId="0" borderId="11" xfId="59" applyNumberFormat="1" applyFont="1" applyFill="1" applyBorder="1" applyAlignment="1">
      <alignment horizontal="center" vertical="center" wrapText="1" shrinkToFit="1"/>
    </xf>
    <xf numFmtId="0" fontId="4" fillId="0" borderId="11" xfId="59" applyFont="1" applyFill="1" applyBorder="1" applyAlignment="1">
      <alignment horizontal="center" vertical="center" wrapText="1" shrinkToFit="1"/>
    </xf>
    <xf numFmtId="190" fontId="4" fillId="0" borderId="11" xfId="59" applyNumberFormat="1" applyFont="1" applyBorder="1" applyAlignment="1" quotePrefix="1">
      <alignment horizontal="center" vertical="center" wrapText="1" shrinkToFit="1"/>
    </xf>
    <xf numFmtId="190" fontId="4" fillId="19" borderId="11" xfId="59" applyNumberFormat="1" applyFont="1" applyFill="1" applyBorder="1" applyAlignment="1" quotePrefix="1">
      <alignment horizontal="center" vertical="center" wrapText="1" shrinkToFit="1"/>
    </xf>
    <xf numFmtId="190" fontId="4" fillId="2" borderId="11" xfId="59" applyNumberFormat="1" applyFont="1" applyFill="1" applyBorder="1" applyAlignment="1">
      <alignment horizontal="center" vertical="center" wrapText="1" shrinkToFit="1"/>
    </xf>
    <xf numFmtId="0" fontId="4" fillId="19" borderId="11" xfId="59" applyFont="1" applyFill="1" applyBorder="1" applyAlignment="1">
      <alignment horizontal="center" vertical="center" wrapText="1"/>
    </xf>
    <xf numFmtId="0" fontId="4" fillId="19" borderId="46" xfId="59" applyFont="1" applyFill="1" applyBorder="1" applyAlignment="1">
      <alignment horizontal="center" vertical="center"/>
    </xf>
    <xf numFmtId="0" fontId="4" fillId="0" borderId="11" xfId="59" applyFont="1" applyFill="1" applyBorder="1" applyAlignment="1">
      <alignment horizontal="center" vertical="center"/>
    </xf>
    <xf numFmtId="190" fontId="4" fillId="19" borderId="11" xfId="59" applyNumberFormat="1" applyFont="1" applyFill="1" applyBorder="1" applyAlignment="1">
      <alignment horizontal="center" vertical="center" wrapText="1"/>
    </xf>
    <xf numFmtId="190" fontId="12" fillId="0" borderId="11" xfId="59" applyNumberFormat="1" applyFont="1" applyBorder="1" applyAlignment="1" quotePrefix="1">
      <alignment horizontal="center" vertical="center" wrapText="1" shrinkToFit="1"/>
    </xf>
    <xf numFmtId="190" fontId="12" fillId="2" borderId="11" xfId="59" applyNumberFormat="1" applyFont="1" applyFill="1" applyBorder="1" applyAlignment="1" quotePrefix="1">
      <alignment horizontal="center" vertical="center" wrapText="1" shrinkToFit="1"/>
    </xf>
    <xf numFmtId="0" fontId="4" fillId="4" borderId="11" xfId="59" applyFont="1" applyFill="1" applyBorder="1" applyAlignment="1">
      <alignment horizontal="center" vertical="center"/>
    </xf>
    <xf numFmtId="0" fontId="4" fillId="4" borderId="11" xfId="59" applyFont="1" applyFill="1" applyBorder="1" applyAlignment="1">
      <alignment horizontal="center"/>
    </xf>
    <xf numFmtId="0" fontId="4" fillId="19" borderId="11" xfId="59" applyFill="1" applyBorder="1" applyAlignment="1">
      <alignment horizontal="center" vertical="center"/>
    </xf>
    <xf numFmtId="0" fontId="4" fillId="19" borderId="11" xfId="59" applyFill="1" applyBorder="1" applyAlignment="1">
      <alignment horizontal="center" wrapText="1" shrinkToFit="1"/>
    </xf>
    <xf numFmtId="190" fontId="4" fillId="19" borderId="11" xfId="59" applyNumberFormat="1" applyFill="1" applyBorder="1" applyAlignment="1">
      <alignment horizontal="center" wrapText="1" shrinkToFit="1"/>
    </xf>
    <xf numFmtId="0" fontId="4" fillId="4" borderId="11" xfId="59" applyFont="1" applyFill="1" applyBorder="1" applyAlignment="1">
      <alignment horizontal="center" vertical="center" wrapText="1"/>
    </xf>
    <xf numFmtId="190" fontId="4" fillId="20" borderId="11" xfId="59" applyNumberFormat="1" applyFont="1" applyFill="1" applyBorder="1" applyAlignment="1">
      <alignment horizontal="center" vertical="center" wrapText="1" shrinkToFit="1"/>
    </xf>
    <xf numFmtId="190" fontId="12" fillId="0" borderId="11" xfId="59" applyNumberFormat="1" applyFont="1" applyBorder="1" applyAlignment="1">
      <alignment horizontal="center" vertical="center" wrapText="1" shrinkToFit="1"/>
    </xf>
    <xf numFmtId="189" fontId="12" fillId="0" borderId="11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0" fontId="4" fillId="4" borderId="47" xfId="59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190" fontId="0" fillId="21" borderId="0" xfId="0" applyNumberFormat="1" applyFill="1" applyAlignment="1">
      <alignment/>
    </xf>
    <xf numFmtId="0" fontId="0" fillId="21" borderId="0" xfId="0" applyFill="1" applyAlignment="1">
      <alignment/>
    </xf>
    <xf numFmtId="0" fontId="14" fillId="0" borderId="0" xfId="0" applyFont="1" applyAlignment="1">
      <alignment/>
    </xf>
    <xf numFmtId="190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90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59" applyFont="1" applyBorder="1" applyAlignment="1">
      <alignment horizontal="center"/>
    </xf>
    <xf numFmtId="0" fontId="4" fillId="4" borderId="48" xfId="59" applyFont="1" applyFill="1" applyBorder="1" applyAlignment="1">
      <alignment horizontal="center" vertical="center"/>
    </xf>
    <xf numFmtId="0" fontId="4" fillId="4" borderId="49" xfId="59" applyFont="1" applyFill="1" applyBorder="1" applyAlignment="1">
      <alignment horizontal="center" vertical="center"/>
    </xf>
    <xf numFmtId="0" fontId="4" fillId="4" borderId="47" xfId="59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itre 3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2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21.421875" style="1" customWidth="1"/>
    <col min="2" max="7" width="23.28125" style="1" customWidth="1"/>
    <col min="8" max="16384" width="11.421875" style="1" customWidth="1"/>
  </cols>
  <sheetData>
    <row r="1" spans="1:7" ht="15">
      <c r="A1" s="152" t="s">
        <v>310</v>
      </c>
      <c r="B1" s="152"/>
      <c r="C1" s="152"/>
      <c r="D1" s="152"/>
      <c r="E1" s="152"/>
      <c r="F1" s="152"/>
      <c r="G1" s="152"/>
    </row>
    <row r="2" spans="1:7" ht="15">
      <c r="A2" s="5"/>
      <c r="B2" s="6" t="s">
        <v>305</v>
      </c>
      <c r="C2" s="6" t="s">
        <v>306</v>
      </c>
      <c r="D2" s="152" t="s">
        <v>337</v>
      </c>
      <c r="E2" s="152"/>
      <c r="F2" s="6" t="s">
        <v>336</v>
      </c>
      <c r="G2" s="7" t="s">
        <v>309</v>
      </c>
    </row>
    <row r="3" spans="1:7" ht="15">
      <c r="A3" s="5"/>
      <c r="B3" s="6"/>
      <c r="C3" s="6"/>
      <c r="D3" s="6" t="s">
        <v>307</v>
      </c>
      <c r="E3" s="6" t="s">
        <v>308</v>
      </c>
      <c r="F3" s="6"/>
      <c r="G3" s="6"/>
    </row>
    <row r="4" spans="1:7" ht="30">
      <c r="A4" s="8" t="s">
        <v>338</v>
      </c>
      <c r="B4" s="9" t="s">
        <v>339</v>
      </c>
      <c r="C4" s="9" t="s">
        <v>340</v>
      </c>
      <c r="D4" s="10">
        <v>10000000</v>
      </c>
      <c r="E4" s="10">
        <v>0</v>
      </c>
      <c r="F4" s="10">
        <v>10000000</v>
      </c>
      <c r="G4" s="9">
        <v>2015</v>
      </c>
    </row>
    <row r="5" spans="1:7" ht="15.75" thickBot="1">
      <c r="A5" s="8" t="s">
        <v>311</v>
      </c>
      <c r="B5" s="9"/>
      <c r="C5" s="9"/>
      <c r="D5" s="10"/>
      <c r="E5" s="10"/>
      <c r="F5" s="10"/>
      <c r="G5" s="9"/>
    </row>
    <row r="6" spans="1:7" s="26" customFormat="1" ht="60.75" thickBot="1">
      <c r="A6" s="8" t="s">
        <v>392</v>
      </c>
      <c r="B6" s="9" t="s">
        <v>393</v>
      </c>
      <c r="C6" s="9" t="s">
        <v>394</v>
      </c>
      <c r="D6" s="37"/>
      <c r="E6" s="56">
        <v>25</v>
      </c>
      <c r="F6" s="49">
        <v>41</v>
      </c>
      <c r="G6" s="78">
        <v>2004</v>
      </c>
    </row>
    <row r="7" spans="1:7" s="26" customFormat="1" ht="90.75" thickBot="1">
      <c r="A7" s="8" t="s">
        <v>392</v>
      </c>
      <c r="B7" s="9" t="s">
        <v>395</v>
      </c>
      <c r="C7" s="9" t="s">
        <v>394</v>
      </c>
      <c r="D7" s="38">
        <v>2.76</v>
      </c>
      <c r="E7" s="57"/>
      <c r="F7" s="50">
        <v>2.76</v>
      </c>
      <c r="G7" s="79">
        <v>2013</v>
      </c>
    </row>
    <row r="8" spans="1:7" s="26" customFormat="1" ht="75.75" thickBot="1">
      <c r="A8" s="8" t="s">
        <v>392</v>
      </c>
      <c r="B8" s="9" t="s">
        <v>396</v>
      </c>
      <c r="C8" s="9" t="s">
        <v>394</v>
      </c>
      <c r="D8" s="38"/>
      <c r="E8" s="57">
        <v>8</v>
      </c>
      <c r="F8" s="50">
        <v>14</v>
      </c>
      <c r="G8" s="79">
        <v>2011</v>
      </c>
    </row>
    <row r="9" spans="1:7" s="26" customFormat="1" ht="75.75" thickBot="1">
      <c r="A9" s="8" t="s">
        <v>392</v>
      </c>
      <c r="B9" s="9" t="s">
        <v>397</v>
      </c>
      <c r="C9" s="9" t="s">
        <v>394</v>
      </c>
      <c r="D9" s="38"/>
      <c r="E9" s="57">
        <v>30.2</v>
      </c>
      <c r="F9" s="50">
        <v>55</v>
      </c>
      <c r="G9" s="79">
        <v>2013</v>
      </c>
    </row>
    <row r="10" spans="1:7" s="26" customFormat="1" ht="90.75" thickBot="1">
      <c r="A10" s="8" t="s">
        <v>392</v>
      </c>
      <c r="B10" s="9" t="s">
        <v>398</v>
      </c>
      <c r="C10" s="9" t="s">
        <v>394</v>
      </c>
      <c r="D10" s="38">
        <v>2</v>
      </c>
      <c r="E10" s="57"/>
      <c r="F10" s="50">
        <v>2</v>
      </c>
      <c r="G10" s="79">
        <v>2011</v>
      </c>
    </row>
    <row r="11" spans="1:7" s="26" customFormat="1" ht="90.75" thickBot="1">
      <c r="A11" s="8" t="s">
        <v>392</v>
      </c>
      <c r="B11" s="9" t="s">
        <v>398</v>
      </c>
      <c r="C11" s="9" t="s">
        <v>394</v>
      </c>
      <c r="D11" s="38">
        <v>2</v>
      </c>
      <c r="E11" s="57"/>
      <c r="F11" s="50">
        <v>2</v>
      </c>
      <c r="G11" s="79">
        <v>2013</v>
      </c>
    </row>
    <row r="12" spans="1:7" s="26" customFormat="1" ht="30.75" thickBot="1">
      <c r="A12" s="8" t="s">
        <v>392</v>
      </c>
      <c r="B12" s="9" t="s">
        <v>399</v>
      </c>
      <c r="C12" s="9" t="s">
        <v>394</v>
      </c>
      <c r="D12" s="37"/>
      <c r="E12" s="56">
        <v>60</v>
      </c>
      <c r="F12" s="49">
        <v>72</v>
      </c>
      <c r="G12" s="78">
        <v>2013</v>
      </c>
    </row>
    <row r="13" spans="1:7" s="26" customFormat="1" ht="75.75" thickBot="1">
      <c r="A13" s="8" t="s">
        <v>392</v>
      </c>
      <c r="B13" s="9" t="s">
        <v>293</v>
      </c>
      <c r="C13" s="9" t="s">
        <v>394</v>
      </c>
      <c r="D13" s="37">
        <v>20</v>
      </c>
      <c r="E13" s="56"/>
      <c r="F13" s="49">
        <v>20</v>
      </c>
      <c r="G13" s="78">
        <v>2012</v>
      </c>
    </row>
    <row r="14" spans="1:7" s="26" customFormat="1" ht="75.75" thickBot="1">
      <c r="A14" s="8" t="s">
        <v>392</v>
      </c>
      <c r="B14" s="9" t="s">
        <v>293</v>
      </c>
      <c r="C14" s="9" t="s">
        <v>394</v>
      </c>
      <c r="D14" s="37">
        <v>10</v>
      </c>
      <c r="E14" s="56"/>
      <c r="F14" s="49">
        <v>10</v>
      </c>
      <c r="G14" s="78">
        <v>2013</v>
      </c>
    </row>
    <row r="15" spans="1:7" s="26" customFormat="1" ht="30.75" thickBot="1">
      <c r="A15" s="8" t="s">
        <v>392</v>
      </c>
      <c r="B15" s="9" t="s">
        <v>294</v>
      </c>
      <c r="C15" s="9" t="s">
        <v>394</v>
      </c>
      <c r="D15" s="37">
        <v>4</v>
      </c>
      <c r="E15" s="56">
        <v>12</v>
      </c>
      <c r="F15" s="49">
        <v>24</v>
      </c>
      <c r="G15" s="78">
        <v>2011</v>
      </c>
    </row>
    <row r="16" spans="1:7" s="26" customFormat="1" ht="45.75" thickBot="1">
      <c r="A16" s="8" t="s">
        <v>392</v>
      </c>
      <c r="B16" s="9" t="s">
        <v>295</v>
      </c>
      <c r="C16" s="9" t="s">
        <v>394</v>
      </c>
      <c r="D16" s="37">
        <v>5</v>
      </c>
      <c r="E16" s="56"/>
      <c r="F16" s="49">
        <v>5</v>
      </c>
      <c r="G16" s="78">
        <v>2013</v>
      </c>
    </row>
    <row r="17" spans="1:7" s="25" customFormat="1" ht="45.75" thickBot="1">
      <c r="A17" s="8" t="s">
        <v>392</v>
      </c>
      <c r="B17" s="9" t="s">
        <v>296</v>
      </c>
      <c r="C17" s="9" t="s">
        <v>394</v>
      </c>
      <c r="D17" s="39"/>
      <c r="E17" s="58">
        <v>8.8</v>
      </c>
      <c r="F17" s="51">
        <v>15</v>
      </c>
      <c r="G17" s="80">
        <v>2009</v>
      </c>
    </row>
    <row r="18" spans="1:7" s="22" customFormat="1" ht="60.75" thickBot="1">
      <c r="A18" s="8" t="s">
        <v>392</v>
      </c>
      <c r="B18" s="9" t="s">
        <v>297</v>
      </c>
      <c r="C18" s="9" t="s">
        <v>394</v>
      </c>
      <c r="D18" s="40">
        <v>0.4</v>
      </c>
      <c r="E18" s="59"/>
      <c r="F18" s="52">
        <v>0.4</v>
      </c>
      <c r="G18" s="81">
        <v>2009</v>
      </c>
    </row>
    <row r="19" spans="1:7" s="22" customFormat="1" ht="45.75" thickBot="1">
      <c r="A19" s="8" t="s">
        <v>392</v>
      </c>
      <c r="B19" s="9" t="s">
        <v>298</v>
      </c>
      <c r="C19" s="9" t="s">
        <v>394</v>
      </c>
      <c r="D19" s="40"/>
      <c r="E19" s="59">
        <v>10</v>
      </c>
      <c r="F19" s="52">
        <v>17</v>
      </c>
      <c r="G19" s="81">
        <v>2011</v>
      </c>
    </row>
    <row r="20" spans="1:7" s="22" customFormat="1" ht="30.75" thickBot="1">
      <c r="A20" s="8" t="s">
        <v>392</v>
      </c>
      <c r="B20" s="9" t="s">
        <v>299</v>
      </c>
      <c r="C20" s="9" t="s">
        <v>394</v>
      </c>
      <c r="D20" s="40"/>
      <c r="E20" s="59">
        <v>15.7</v>
      </c>
      <c r="F20" s="52">
        <v>27</v>
      </c>
      <c r="G20" s="81">
        <v>2011</v>
      </c>
    </row>
    <row r="21" spans="1:7" s="22" customFormat="1" ht="45.75" thickBot="1">
      <c r="A21" s="8" t="s">
        <v>392</v>
      </c>
      <c r="B21" s="9" t="s">
        <v>300</v>
      </c>
      <c r="C21" s="9" t="s">
        <v>394</v>
      </c>
      <c r="D21" s="41">
        <v>1</v>
      </c>
      <c r="E21" s="60"/>
      <c r="F21" s="53">
        <v>1</v>
      </c>
      <c r="G21" s="77">
        <v>2011</v>
      </c>
    </row>
    <row r="22" spans="1:7" s="26" customFormat="1" ht="45.75" thickBot="1">
      <c r="A22" s="8" t="s">
        <v>392</v>
      </c>
      <c r="B22" s="9" t="s">
        <v>300</v>
      </c>
      <c r="C22" s="9" t="s">
        <v>394</v>
      </c>
      <c r="D22" s="37">
        <v>1</v>
      </c>
      <c r="E22" s="56"/>
      <c r="F22" s="49">
        <v>1</v>
      </c>
      <c r="G22" s="78">
        <v>2011</v>
      </c>
    </row>
    <row r="23" spans="1:7" s="26" customFormat="1" ht="30.75" thickBot="1">
      <c r="A23" s="8" t="s">
        <v>392</v>
      </c>
      <c r="B23" s="9" t="s">
        <v>301</v>
      </c>
      <c r="C23" s="9" t="s">
        <v>394</v>
      </c>
      <c r="D23" s="37"/>
      <c r="E23" s="56">
        <v>4.55</v>
      </c>
      <c r="F23" s="49">
        <v>8</v>
      </c>
      <c r="G23" s="78">
        <v>2004</v>
      </c>
    </row>
    <row r="24" spans="1:7" s="26" customFormat="1" ht="60.75" thickBot="1">
      <c r="A24" s="8" t="s">
        <v>392</v>
      </c>
      <c r="B24" s="9" t="s">
        <v>302</v>
      </c>
      <c r="C24" s="9" t="s">
        <v>394</v>
      </c>
      <c r="D24" s="37">
        <v>5</v>
      </c>
      <c r="E24" s="56"/>
      <c r="F24" s="49">
        <v>5</v>
      </c>
      <c r="G24" s="78">
        <v>2013</v>
      </c>
    </row>
    <row r="25" spans="1:7" s="27" customFormat="1" ht="30.75" thickBot="1">
      <c r="A25" s="8" t="s">
        <v>392</v>
      </c>
      <c r="B25" s="9" t="s">
        <v>303</v>
      </c>
      <c r="C25" s="9" t="s">
        <v>394</v>
      </c>
      <c r="D25" s="38"/>
      <c r="E25" s="57">
        <v>4.59</v>
      </c>
      <c r="F25" s="50">
        <v>4.59</v>
      </c>
      <c r="G25" s="79">
        <v>2005</v>
      </c>
    </row>
    <row r="26" spans="1:7" s="27" customFormat="1" ht="30.75" thickBot="1">
      <c r="A26" s="8" t="s">
        <v>392</v>
      </c>
      <c r="B26" s="9" t="s">
        <v>304</v>
      </c>
      <c r="C26" s="9" t="s">
        <v>394</v>
      </c>
      <c r="D26" s="38"/>
      <c r="E26" s="57">
        <v>16.5</v>
      </c>
      <c r="F26" s="50">
        <v>46.7</v>
      </c>
      <c r="G26" s="79">
        <v>2011</v>
      </c>
    </row>
    <row r="27" spans="1:7" s="27" customFormat="1" ht="30.75" thickBot="1">
      <c r="A27" s="8" t="s">
        <v>392</v>
      </c>
      <c r="B27" s="9" t="s">
        <v>412</v>
      </c>
      <c r="C27" s="9" t="s">
        <v>394</v>
      </c>
      <c r="D27" s="38"/>
      <c r="E27" s="57">
        <v>23.59</v>
      </c>
      <c r="F27" s="50">
        <v>38.5</v>
      </c>
      <c r="G27" s="79">
        <v>2005</v>
      </c>
    </row>
    <row r="28" spans="1:7" s="27" customFormat="1" ht="75.75" thickBot="1">
      <c r="A28" s="8" t="s">
        <v>392</v>
      </c>
      <c r="B28" s="9" t="s">
        <v>413</v>
      </c>
      <c r="C28" s="9" t="s">
        <v>394</v>
      </c>
      <c r="D28" s="38"/>
      <c r="E28" s="57">
        <v>54.96</v>
      </c>
      <c r="F28" s="50">
        <v>126.8</v>
      </c>
      <c r="G28" s="79">
        <v>2009</v>
      </c>
    </row>
    <row r="29" spans="1:7" s="26" customFormat="1" ht="75.75" thickBot="1">
      <c r="A29" s="8" t="s">
        <v>392</v>
      </c>
      <c r="B29" s="9" t="s">
        <v>414</v>
      </c>
      <c r="C29" s="9" t="s">
        <v>394</v>
      </c>
      <c r="D29" s="37">
        <v>0.76</v>
      </c>
      <c r="E29" s="56"/>
      <c r="F29" s="49">
        <v>0.76</v>
      </c>
      <c r="G29" s="78">
        <v>2009</v>
      </c>
    </row>
    <row r="30" spans="1:7" s="26" customFormat="1" ht="30.75" thickBot="1">
      <c r="A30" s="8" t="s">
        <v>392</v>
      </c>
      <c r="B30" s="9" t="s">
        <v>415</v>
      </c>
      <c r="C30" s="9" t="s">
        <v>394</v>
      </c>
      <c r="D30" s="37"/>
      <c r="E30" s="56">
        <v>7.5</v>
      </c>
      <c r="F30" s="49">
        <v>12.5</v>
      </c>
      <c r="G30" s="78">
        <v>2013</v>
      </c>
    </row>
    <row r="31" spans="1:7" s="26" customFormat="1" ht="30.75" thickBot="1">
      <c r="A31" s="8" t="s">
        <v>392</v>
      </c>
      <c r="B31" s="9" t="s">
        <v>416</v>
      </c>
      <c r="C31" s="9" t="s">
        <v>394</v>
      </c>
      <c r="D31" s="37"/>
      <c r="E31" s="56">
        <v>27</v>
      </c>
      <c r="F31" s="49">
        <v>45</v>
      </c>
      <c r="G31" s="78">
        <v>2011</v>
      </c>
    </row>
    <row r="32" spans="1:7" s="26" customFormat="1" ht="45.75" thickBot="1">
      <c r="A32" s="8" t="s">
        <v>392</v>
      </c>
      <c r="B32" s="9" t="s">
        <v>417</v>
      </c>
      <c r="C32" s="9" t="s">
        <v>394</v>
      </c>
      <c r="D32" s="37">
        <v>1.45</v>
      </c>
      <c r="E32" s="56"/>
      <c r="F32" s="49">
        <v>1.45</v>
      </c>
      <c r="G32" s="78">
        <v>2011</v>
      </c>
    </row>
    <row r="33" spans="1:7" s="27" customFormat="1" ht="60.75" thickBot="1">
      <c r="A33" s="8" t="s">
        <v>392</v>
      </c>
      <c r="B33" s="9" t="s">
        <v>418</v>
      </c>
      <c r="C33" s="9" t="s">
        <v>394</v>
      </c>
      <c r="D33" s="38">
        <v>10</v>
      </c>
      <c r="E33" s="57"/>
      <c r="F33" s="50">
        <v>10</v>
      </c>
      <c r="G33" s="79">
        <v>2012</v>
      </c>
    </row>
    <row r="34" spans="1:7" s="27" customFormat="1" ht="60.75" thickBot="1">
      <c r="A34" s="8" t="s">
        <v>392</v>
      </c>
      <c r="B34" s="9" t="s">
        <v>418</v>
      </c>
      <c r="C34" s="9" t="s">
        <v>394</v>
      </c>
      <c r="D34" s="38">
        <v>10</v>
      </c>
      <c r="E34" s="57"/>
      <c r="F34" s="50">
        <v>10</v>
      </c>
      <c r="G34" s="79">
        <v>2013</v>
      </c>
    </row>
    <row r="35" spans="1:7" s="26" customFormat="1" ht="30.75" thickBot="1">
      <c r="A35" s="8" t="s">
        <v>392</v>
      </c>
      <c r="B35" s="9" t="s">
        <v>419</v>
      </c>
      <c r="C35" s="9" t="s">
        <v>394</v>
      </c>
      <c r="D35" s="37">
        <v>15</v>
      </c>
      <c r="E35" s="56"/>
      <c r="F35" s="49">
        <v>20</v>
      </c>
      <c r="G35" s="78">
        <v>2013</v>
      </c>
    </row>
    <row r="36" spans="1:7" s="26" customFormat="1" ht="45.75" thickBot="1">
      <c r="A36" s="8" t="s">
        <v>392</v>
      </c>
      <c r="B36" s="9" t="s">
        <v>420</v>
      </c>
      <c r="C36" s="9" t="s">
        <v>421</v>
      </c>
      <c r="D36" s="37"/>
      <c r="E36" s="56">
        <v>50</v>
      </c>
      <c r="F36" s="49">
        <v>50</v>
      </c>
      <c r="G36" s="78">
        <v>2014</v>
      </c>
    </row>
    <row r="37" spans="1:7" s="26" customFormat="1" ht="60.75" thickBot="1">
      <c r="A37" s="8" t="s">
        <v>392</v>
      </c>
      <c r="B37" s="9" t="s">
        <v>422</v>
      </c>
      <c r="C37" s="9" t="s">
        <v>421</v>
      </c>
      <c r="D37" s="37">
        <v>1.5</v>
      </c>
      <c r="E37" s="56"/>
      <c r="F37" s="49">
        <v>1.5</v>
      </c>
      <c r="G37" s="78">
        <v>2015</v>
      </c>
    </row>
    <row r="38" spans="1:7" s="26" customFormat="1" ht="45.75" thickBot="1">
      <c r="A38" s="8" t="s">
        <v>392</v>
      </c>
      <c r="B38" s="9" t="s">
        <v>423</v>
      </c>
      <c r="C38" s="9" t="s">
        <v>421</v>
      </c>
      <c r="D38" s="37">
        <v>2.5</v>
      </c>
      <c r="E38" s="56"/>
      <c r="F38" s="49">
        <v>2.5</v>
      </c>
      <c r="G38" s="78">
        <v>2013</v>
      </c>
    </row>
    <row r="39" spans="1:7" s="26" customFormat="1" ht="45.75" thickBot="1">
      <c r="A39" s="8" t="s">
        <v>392</v>
      </c>
      <c r="B39" s="9" t="s">
        <v>424</v>
      </c>
      <c r="C39" s="9" t="s">
        <v>425</v>
      </c>
      <c r="D39" s="37"/>
      <c r="E39" s="56">
        <v>45</v>
      </c>
      <c r="F39" s="49">
        <v>213</v>
      </c>
      <c r="G39" s="78">
        <v>2014</v>
      </c>
    </row>
    <row r="40" spans="1:7" s="25" customFormat="1" ht="45.75" thickBot="1">
      <c r="A40" s="8" t="s">
        <v>392</v>
      </c>
      <c r="B40" s="9" t="s">
        <v>426</v>
      </c>
      <c r="C40" s="9" t="s">
        <v>427</v>
      </c>
      <c r="D40" s="39"/>
      <c r="E40" s="58">
        <v>47</v>
      </c>
      <c r="F40" s="51">
        <v>313</v>
      </c>
      <c r="G40" s="80">
        <v>2010</v>
      </c>
    </row>
    <row r="41" spans="1:7" s="22" customFormat="1" ht="15.75" thickBot="1">
      <c r="A41" s="8"/>
      <c r="B41" s="9"/>
      <c r="C41" s="9"/>
      <c r="D41" s="40"/>
      <c r="E41" s="59"/>
      <c r="F41" s="52"/>
      <c r="G41" s="81"/>
    </row>
    <row r="42" spans="1:256" s="31" customFormat="1" ht="15.75">
      <c r="A42" s="8" t="s">
        <v>428</v>
      </c>
      <c r="B42" s="9"/>
      <c r="C42" s="9"/>
      <c r="D42" s="42">
        <f>SUM(D6:D41)</f>
        <v>94.37</v>
      </c>
      <c r="E42" s="61">
        <f>SUM(E6:E41)</f>
        <v>450.39</v>
      </c>
      <c r="F42" s="66">
        <f>SUM(F6:F41)</f>
        <v>1218.46</v>
      </c>
      <c r="G42" s="82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s="29" customFormat="1" ht="15">
      <c r="A43" s="8"/>
      <c r="B43" s="9"/>
      <c r="C43" s="9"/>
      <c r="D43" s="43"/>
      <c r="E43" s="62"/>
      <c r="F43" s="67"/>
      <c r="G43" s="83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  <c r="IV43" s="76"/>
    </row>
    <row r="44" spans="1:256" s="28" customFormat="1" ht="75.75" thickBot="1">
      <c r="A44" s="8" t="s">
        <v>429</v>
      </c>
      <c r="B44" s="9" t="s">
        <v>430</v>
      </c>
      <c r="C44" s="9" t="s">
        <v>431</v>
      </c>
      <c r="D44" s="44">
        <v>2.2</v>
      </c>
      <c r="E44" s="63"/>
      <c r="F44" s="68">
        <v>2.2</v>
      </c>
      <c r="G44" s="84">
        <v>2012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s="24" customFormat="1" ht="75.75" thickBot="1">
      <c r="A45" s="8" t="s">
        <v>429</v>
      </c>
      <c r="B45" s="9" t="s">
        <v>432</v>
      </c>
      <c r="C45" s="9" t="s">
        <v>433</v>
      </c>
      <c r="D45" s="45">
        <v>2.5</v>
      </c>
      <c r="E45" s="64"/>
      <c r="F45" s="34">
        <v>2.5</v>
      </c>
      <c r="G45" s="85">
        <v>2012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s="24" customFormat="1" ht="30.75" thickBot="1">
      <c r="A46" s="8" t="s">
        <v>429</v>
      </c>
      <c r="B46" s="9" t="s">
        <v>434</v>
      </c>
      <c r="C46" s="9" t="s">
        <v>435</v>
      </c>
      <c r="D46" s="45">
        <v>2.5</v>
      </c>
      <c r="E46" s="64"/>
      <c r="F46" s="34">
        <v>2.5</v>
      </c>
      <c r="G46" s="85">
        <v>2012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256" s="24" customFormat="1" ht="45.75" thickBot="1">
      <c r="A47" s="8" t="s">
        <v>429</v>
      </c>
      <c r="B47" s="9" t="s">
        <v>436</v>
      </c>
      <c r="C47" s="9" t="s">
        <v>437</v>
      </c>
      <c r="D47" s="45">
        <v>3</v>
      </c>
      <c r="E47" s="64"/>
      <c r="F47" s="34">
        <v>3</v>
      </c>
      <c r="G47" s="85">
        <v>2012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1:256" s="24" customFormat="1" ht="60.75" thickBot="1">
      <c r="A48" s="8" t="s">
        <v>429</v>
      </c>
      <c r="B48" s="9" t="s">
        <v>364</v>
      </c>
      <c r="C48" s="9" t="s">
        <v>433</v>
      </c>
      <c r="D48" s="45">
        <v>0.605</v>
      </c>
      <c r="E48" s="64"/>
      <c r="F48" s="34">
        <v>0.605</v>
      </c>
      <c r="G48" s="85">
        <v>2013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56" s="24" customFormat="1" ht="45.75" thickBot="1">
      <c r="A49" s="8" t="s">
        <v>429</v>
      </c>
      <c r="B49" s="9" t="s">
        <v>365</v>
      </c>
      <c r="C49" s="9" t="s">
        <v>366</v>
      </c>
      <c r="D49" s="45">
        <v>4</v>
      </c>
      <c r="E49" s="64"/>
      <c r="F49" s="34">
        <v>4</v>
      </c>
      <c r="G49" s="85">
        <v>2013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s="24" customFormat="1" ht="45.75" thickBot="1">
      <c r="A50" s="8" t="s">
        <v>429</v>
      </c>
      <c r="B50" s="9" t="s">
        <v>367</v>
      </c>
      <c r="C50" s="9" t="s">
        <v>366</v>
      </c>
      <c r="D50" s="46">
        <v>5.55</v>
      </c>
      <c r="E50" s="64"/>
      <c r="F50" s="34">
        <v>5.55</v>
      </c>
      <c r="G50" s="85">
        <v>2013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s="24" customFormat="1" ht="75.75" thickBot="1">
      <c r="A51" s="8" t="s">
        <v>429</v>
      </c>
      <c r="B51" s="9" t="s">
        <v>368</v>
      </c>
      <c r="C51" s="9" t="s">
        <v>369</v>
      </c>
      <c r="D51" s="46">
        <v>4</v>
      </c>
      <c r="E51" s="64"/>
      <c r="F51" s="34">
        <v>4</v>
      </c>
      <c r="G51" s="85">
        <v>2013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s="24" customFormat="1" ht="30.75" thickBot="1">
      <c r="A52" s="8" t="s">
        <v>429</v>
      </c>
      <c r="B52" s="9" t="s">
        <v>370</v>
      </c>
      <c r="C52" s="9" t="s">
        <v>371</v>
      </c>
      <c r="D52" s="46">
        <v>1.869</v>
      </c>
      <c r="E52" s="64"/>
      <c r="F52" s="34">
        <v>1.869</v>
      </c>
      <c r="G52" s="85">
        <v>2014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s="24" customFormat="1" ht="30.75" thickBot="1">
      <c r="A53" s="8" t="s">
        <v>429</v>
      </c>
      <c r="B53" s="9" t="s">
        <v>372</v>
      </c>
      <c r="C53" s="9" t="s">
        <v>373</v>
      </c>
      <c r="D53" s="46">
        <v>3.6</v>
      </c>
      <c r="E53" s="64"/>
      <c r="F53" s="34">
        <v>3.6</v>
      </c>
      <c r="G53" s="85">
        <v>2013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s="24" customFormat="1" ht="75.75" thickBot="1">
      <c r="A54" s="8" t="s">
        <v>429</v>
      </c>
      <c r="B54" s="9" t="s">
        <v>374</v>
      </c>
      <c r="C54" s="9" t="s">
        <v>375</v>
      </c>
      <c r="D54" s="46">
        <v>0.16</v>
      </c>
      <c r="E54" s="64"/>
      <c r="F54" s="34">
        <v>0.16</v>
      </c>
      <c r="G54" s="85">
        <v>2013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s="24" customFormat="1" ht="60.75" thickBot="1">
      <c r="A55" s="8" t="s">
        <v>429</v>
      </c>
      <c r="B55" s="9" t="s">
        <v>376</v>
      </c>
      <c r="C55" s="9" t="s">
        <v>377</v>
      </c>
      <c r="D55" s="46">
        <v>2</v>
      </c>
      <c r="E55" s="64"/>
      <c r="F55" s="34">
        <v>2</v>
      </c>
      <c r="G55" s="85">
        <v>2014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s="24" customFormat="1" ht="75.75" thickBot="1">
      <c r="A56" s="8" t="s">
        <v>429</v>
      </c>
      <c r="B56" s="9" t="s">
        <v>448</v>
      </c>
      <c r="C56" s="9" t="s">
        <v>371</v>
      </c>
      <c r="D56" s="46">
        <v>2.5</v>
      </c>
      <c r="E56" s="64"/>
      <c r="F56" s="34">
        <v>2.5</v>
      </c>
      <c r="G56" s="85">
        <v>2014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s="24" customFormat="1" ht="45.75" thickBot="1">
      <c r="A57" s="8" t="s">
        <v>429</v>
      </c>
      <c r="B57" s="9" t="s">
        <v>449</v>
      </c>
      <c r="C57" s="9" t="s">
        <v>450</v>
      </c>
      <c r="D57" s="46">
        <v>4.5</v>
      </c>
      <c r="E57" s="64"/>
      <c r="F57" s="46">
        <v>4.5</v>
      </c>
      <c r="G57" s="86">
        <v>2014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s="24" customFormat="1" ht="45.75" thickBot="1">
      <c r="A58" s="8" t="s">
        <v>429</v>
      </c>
      <c r="B58" s="9" t="s">
        <v>451</v>
      </c>
      <c r="C58" s="9" t="s">
        <v>437</v>
      </c>
      <c r="D58" s="46">
        <v>2.5</v>
      </c>
      <c r="E58" s="64"/>
      <c r="F58" s="46">
        <v>2.5</v>
      </c>
      <c r="G58" s="86">
        <v>2014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</row>
    <row r="59" spans="1:7" s="24" customFormat="1" ht="60.75" thickBot="1">
      <c r="A59" s="8" t="s">
        <v>429</v>
      </c>
      <c r="B59" s="9" t="s">
        <v>452</v>
      </c>
      <c r="C59" s="9" t="s">
        <v>453</v>
      </c>
      <c r="D59" s="46">
        <v>1.5</v>
      </c>
      <c r="E59" s="64"/>
      <c r="F59" s="46">
        <v>1.5</v>
      </c>
      <c r="G59" s="86">
        <v>2014</v>
      </c>
    </row>
    <row r="60" spans="1:7" s="24" customFormat="1" ht="45.75" thickBot="1">
      <c r="A60" s="8" t="s">
        <v>429</v>
      </c>
      <c r="B60" s="9" t="s">
        <v>454</v>
      </c>
      <c r="C60" s="9" t="s">
        <v>455</v>
      </c>
      <c r="D60" s="46">
        <v>2.64</v>
      </c>
      <c r="E60" s="64"/>
      <c r="F60" s="46">
        <v>2.64</v>
      </c>
      <c r="G60" s="86">
        <v>2014</v>
      </c>
    </row>
    <row r="61" spans="1:7" s="24" customFormat="1" ht="45.75" thickBot="1">
      <c r="A61" s="8" t="s">
        <v>429</v>
      </c>
      <c r="B61" s="9" t="s">
        <v>456</v>
      </c>
      <c r="C61" s="9" t="s">
        <v>457</v>
      </c>
      <c r="D61" s="47">
        <v>4</v>
      </c>
      <c r="E61" s="64"/>
      <c r="F61" s="47">
        <v>4</v>
      </c>
      <c r="G61" s="86">
        <v>2014</v>
      </c>
    </row>
    <row r="62" spans="1:7" s="32" customFormat="1" ht="75">
      <c r="A62" s="8" t="s">
        <v>429</v>
      </c>
      <c r="B62" s="9" t="s">
        <v>458</v>
      </c>
      <c r="C62" s="9" t="s">
        <v>453</v>
      </c>
      <c r="D62" s="48">
        <v>4</v>
      </c>
      <c r="E62" s="65"/>
      <c r="F62" s="48">
        <v>4</v>
      </c>
      <c r="G62" s="87">
        <v>2013</v>
      </c>
    </row>
    <row r="63" spans="1:7" s="33" customFormat="1" ht="75">
      <c r="A63" s="8" t="s">
        <v>429</v>
      </c>
      <c r="B63" s="9" t="s">
        <v>459</v>
      </c>
      <c r="C63" s="9" t="s">
        <v>371</v>
      </c>
      <c r="D63" s="35">
        <v>5.5</v>
      </c>
      <c r="E63" s="54"/>
      <c r="F63" s="35">
        <v>5.5</v>
      </c>
      <c r="G63" s="88">
        <v>2012</v>
      </c>
    </row>
    <row r="64" spans="1:7" s="23" customFormat="1" ht="60.75" thickBot="1">
      <c r="A64" s="8" t="s">
        <v>429</v>
      </c>
      <c r="B64" s="9" t="s">
        <v>460</v>
      </c>
      <c r="C64" s="9" t="s">
        <v>366</v>
      </c>
      <c r="D64" s="36">
        <v>2.5</v>
      </c>
      <c r="E64" s="55"/>
      <c r="F64" s="36">
        <v>2.5</v>
      </c>
      <c r="G64" s="89">
        <v>2013</v>
      </c>
    </row>
    <row r="65" spans="1:7" s="72" customFormat="1" ht="15.75">
      <c r="A65" s="8" t="s">
        <v>461</v>
      </c>
      <c r="B65" s="9"/>
      <c r="C65" s="9"/>
      <c r="D65" s="69">
        <f>SUM(D44:D64)</f>
        <v>61.624</v>
      </c>
      <c r="E65" s="70"/>
      <c r="F65" s="71">
        <f>SUM(F44:F64)</f>
        <v>61.624</v>
      </c>
      <c r="G65" s="90"/>
    </row>
    <row r="66" spans="1:7" s="21" customFormat="1" ht="18.75">
      <c r="A66" s="8" t="s">
        <v>462</v>
      </c>
      <c r="B66" s="9"/>
      <c r="C66" s="9"/>
      <c r="D66" s="73">
        <f>SUM(D65,D42)</f>
        <v>155.994</v>
      </c>
      <c r="E66" s="74">
        <v>450.39</v>
      </c>
      <c r="F66" s="75">
        <f>SUM(F65,F42)</f>
        <v>1280.084</v>
      </c>
      <c r="G66" s="91"/>
    </row>
    <row r="67" spans="1:7" ht="15">
      <c r="A67" s="8" t="s">
        <v>312</v>
      </c>
      <c r="B67" s="9"/>
      <c r="C67" s="9"/>
      <c r="D67" s="10"/>
      <c r="E67" s="10"/>
      <c r="F67" s="10"/>
      <c r="G67" s="9"/>
    </row>
    <row r="68" spans="1:7" ht="105.75" thickBot="1">
      <c r="A68" s="93" t="s">
        <v>313</v>
      </c>
      <c r="B68" s="9" t="s">
        <v>463</v>
      </c>
      <c r="C68" s="9" t="s">
        <v>464</v>
      </c>
      <c r="D68" s="94">
        <v>4350000</v>
      </c>
      <c r="E68" s="94">
        <v>0</v>
      </c>
      <c r="F68" s="94">
        <v>4350000</v>
      </c>
      <c r="G68" s="92">
        <v>2011</v>
      </c>
    </row>
    <row r="69" spans="1:7" ht="15">
      <c r="A69" s="8" t="s">
        <v>314</v>
      </c>
      <c r="B69" s="9"/>
      <c r="C69" s="9"/>
      <c r="D69" s="10"/>
      <c r="E69" s="10"/>
      <c r="F69" s="10"/>
      <c r="G69" s="9"/>
    </row>
    <row r="70" spans="1:7" ht="15">
      <c r="A70" s="8" t="s">
        <v>315</v>
      </c>
      <c r="B70" s="9"/>
      <c r="C70" s="9"/>
      <c r="D70" s="10"/>
      <c r="E70" s="10"/>
      <c r="F70" s="10"/>
      <c r="G70" s="9"/>
    </row>
    <row r="71" spans="1:7" ht="15">
      <c r="A71" s="8" t="s">
        <v>316</v>
      </c>
      <c r="B71" s="9"/>
      <c r="C71" s="9"/>
      <c r="D71" s="10"/>
      <c r="E71" s="10"/>
      <c r="F71" s="10"/>
      <c r="G71" s="9"/>
    </row>
    <row r="72" spans="1:7" ht="15">
      <c r="A72" s="8" t="s">
        <v>317</v>
      </c>
      <c r="B72" s="9"/>
      <c r="C72" s="9"/>
      <c r="D72" s="10"/>
      <c r="E72" s="10"/>
      <c r="F72" s="10"/>
      <c r="G72" s="9"/>
    </row>
    <row r="73" spans="1:7" ht="15">
      <c r="A73" s="8" t="s">
        <v>318</v>
      </c>
      <c r="B73" s="9"/>
      <c r="C73" s="9"/>
      <c r="D73" s="10"/>
      <c r="E73" s="10"/>
      <c r="F73" s="10"/>
      <c r="G73" s="9"/>
    </row>
    <row r="74" spans="1:7" ht="15">
      <c r="A74" s="8" t="s">
        <v>319</v>
      </c>
      <c r="B74" s="9"/>
      <c r="C74" s="9"/>
      <c r="D74" s="10"/>
      <c r="E74" s="10"/>
      <c r="F74" s="10"/>
      <c r="G74" s="9"/>
    </row>
    <row r="75" spans="1:7" ht="60.75" thickBot="1">
      <c r="A75" s="93" t="s">
        <v>320</v>
      </c>
      <c r="B75" s="9" t="s">
        <v>465</v>
      </c>
      <c r="C75" s="9" t="s">
        <v>466</v>
      </c>
      <c r="D75" s="94"/>
      <c r="E75" s="94"/>
      <c r="F75" s="94">
        <v>500000</v>
      </c>
      <c r="G75" s="92" t="s">
        <v>467</v>
      </c>
    </row>
    <row r="76" spans="1:7" ht="75.75" thickBot="1">
      <c r="A76" s="93"/>
      <c r="B76" s="9" t="s">
        <v>400</v>
      </c>
      <c r="C76" s="9" t="s">
        <v>401</v>
      </c>
      <c r="D76" s="94"/>
      <c r="E76" s="94"/>
      <c r="F76" s="94">
        <v>690000</v>
      </c>
      <c r="G76" s="92" t="s">
        <v>402</v>
      </c>
    </row>
    <row r="77" spans="1:7" ht="75.75" thickBot="1">
      <c r="A77" s="93"/>
      <c r="B77" s="9" t="s">
        <v>403</v>
      </c>
      <c r="C77" s="9" t="s">
        <v>404</v>
      </c>
      <c r="D77" s="94">
        <v>40000</v>
      </c>
      <c r="E77" s="94"/>
      <c r="F77" s="94">
        <v>40000</v>
      </c>
      <c r="G77" s="92" t="s">
        <v>405</v>
      </c>
    </row>
    <row r="78" spans="1:7" ht="60.75" thickBot="1">
      <c r="A78" s="93"/>
      <c r="B78" s="9" t="s">
        <v>406</v>
      </c>
      <c r="C78" s="9" t="s">
        <v>407</v>
      </c>
      <c r="D78" s="94">
        <v>100000</v>
      </c>
      <c r="E78" s="94"/>
      <c r="F78" s="94">
        <v>100000</v>
      </c>
      <c r="G78" s="92" t="s">
        <v>408</v>
      </c>
    </row>
    <row r="79" spans="1:7" ht="75.75" thickBot="1">
      <c r="A79" s="93"/>
      <c r="B79" s="9" t="s">
        <v>409</v>
      </c>
      <c r="C79" s="9" t="s">
        <v>410</v>
      </c>
      <c r="D79" s="94">
        <v>47000</v>
      </c>
      <c r="E79" s="94"/>
      <c r="F79" s="94">
        <v>47000</v>
      </c>
      <c r="G79" s="92" t="s">
        <v>382</v>
      </c>
    </row>
    <row r="80" spans="1:7" ht="105.75" thickBot="1">
      <c r="A80" s="93"/>
      <c r="B80" s="9" t="s">
        <v>411</v>
      </c>
      <c r="C80" s="9" t="s">
        <v>407</v>
      </c>
      <c r="D80" s="94">
        <v>35000</v>
      </c>
      <c r="E80" s="94"/>
      <c r="F80" s="94">
        <v>35000</v>
      </c>
      <c r="G80" s="92" t="s">
        <v>345</v>
      </c>
    </row>
    <row r="81" spans="1:7" ht="30.75" thickBot="1">
      <c r="A81" s="93"/>
      <c r="B81" s="9" t="s">
        <v>478</v>
      </c>
      <c r="C81" s="9" t="s">
        <v>479</v>
      </c>
      <c r="D81" s="94"/>
      <c r="E81" s="94"/>
      <c r="F81" s="94">
        <v>95000</v>
      </c>
      <c r="G81" s="92">
        <v>2015</v>
      </c>
    </row>
    <row r="82" spans="1:7" ht="15">
      <c r="A82" s="8" t="s">
        <v>321</v>
      </c>
      <c r="B82" s="9"/>
      <c r="C82" s="9"/>
      <c r="D82" s="10"/>
      <c r="E82" s="10"/>
      <c r="F82" s="10"/>
      <c r="G82" s="9"/>
    </row>
    <row r="83" spans="1:7" ht="15">
      <c r="A83" s="8" t="s">
        <v>322</v>
      </c>
      <c r="B83" s="9"/>
      <c r="C83" s="9"/>
      <c r="D83" s="10"/>
      <c r="E83" s="10"/>
      <c r="F83" s="10"/>
      <c r="G83" s="9"/>
    </row>
    <row r="84" spans="1:7" ht="15">
      <c r="A84" s="8" t="s">
        <v>323</v>
      </c>
      <c r="B84" s="9"/>
      <c r="C84" s="9"/>
      <c r="D84" s="10"/>
      <c r="E84" s="10"/>
      <c r="F84" s="10"/>
      <c r="G84" s="9"/>
    </row>
    <row r="85" spans="1:7" ht="15">
      <c r="A85" s="8" t="s">
        <v>324</v>
      </c>
      <c r="B85" s="9"/>
      <c r="C85" s="9"/>
      <c r="D85" s="10"/>
      <c r="E85" s="10"/>
      <c r="F85" s="10"/>
      <c r="G85" s="9"/>
    </row>
    <row r="86" spans="1:7" ht="15">
      <c r="A86" s="8" t="s">
        <v>325</v>
      </c>
      <c r="B86" s="9"/>
      <c r="C86" s="9"/>
      <c r="D86" s="10"/>
      <c r="E86" s="10"/>
      <c r="F86" s="10"/>
      <c r="G86" s="9"/>
    </row>
    <row r="87" spans="1:7" ht="15">
      <c r="A87" s="8" t="s">
        <v>326</v>
      </c>
      <c r="B87" s="9"/>
      <c r="C87" s="9"/>
      <c r="D87" s="10"/>
      <c r="E87" s="10"/>
      <c r="F87" s="10"/>
      <c r="G87" s="9"/>
    </row>
    <row r="88" spans="1:7" ht="15">
      <c r="A88" s="8" t="s">
        <v>327</v>
      </c>
      <c r="B88" s="9"/>
      <c r="C88" s="9"/>
      <c r="D88" s="10"/>
      <c r="E88" s="10"/>
      <c r="F88" s="10"/>
      <c r="G88" s="9"/>
    </row>
    <row r="89" spans="1:7" ht="15">
      <c r="A89" s="8" t="s">
        <v>328</v>
      </c>
      <c r="B89" s="9"/>
      <c r="C89" s="9"/>
      <c r="D89" s="10"/>
      <c r="E89" s="10"/>
      <c r="F89" s="10"/>
      <c r="G89" s="9"/>
    </row>
    <row r="90" spans="1:7" ht="15" customHeight="1">
      <c r="A90" s="8" t="s">
        <v>329</v>
      </c>
      <c r="B90" s="9"/>
      <c r="C90" s="9"/>
      <c r="D90" s="10"/>
      <c r="E90" s="10"/>
      <c r="F90" s="10"/>
      <c r="G90" s="9"/>
    </row>
    <row r="91" spans="1:7" ht="45">
      <c r="A91" s="8" t="s">
        <v>342</v>
      </c>
      <c r="B91" s="9" t="s">
        <v>343</v>
      </c>
      <c r="C91" s="9" t="s">
        <v>344</v>
      </c>
      <c r="D91" s="11">
        <v>51923.03</v>
      </c>
      <c r="E91" s="10"/>
      <c r="F91" s="12">
        <v>51923.03</v>
      </c>
      <c r="G91" s="9" t="s">
        <v>345</v>
      </c>
    </row>
    <row r="92" spans="1:7" ht="15">
      <c r="A92" s="14" t="s">
        <v>342</v>
      </c>
      <c r="B92" s="9" t="s">
        <v>346</v>
      </c>
      <c r="C92" s="9" t="s">
        <v>344</v>
      </c>
      <c r="D92" s="11">
        <v>5947477</v>
      </c>
      <c r="E92" s="10"/>
      <c r="F92" s="11">
        <v>5947477</v>
      </c>
      <c r="G92" s="9" t="s">
        <v>347</v>
      </c>
    </row>
    <row r="93" spans="1:7" ht="15">
      <c r="A93" s="8" t="s">
        <v>342</v>
      </c>
      <c r="B93" s="9" t="s">
        <v>348</v>
      </c>
      <c r="C93" s="9" t="s">
        <v>349</v>
      </c>
      <c r="D93" s="11">
        <v>51999</v>
      </c>
      <c r="E93" s="10"/>
      <c r="F93" s="11">
        <v>51999</v>
      </c>
      <c r="G93" s="9" t="s">
        <v>345</v>
      </c>
    </row>
    <row r="94" spans="1:7" ht="15">
      <c r="A94" s="8" t="s">
        <v>342</v>
      </c>
      <c r="B94" s="9" t="s">
        <v>350</v>
      </c>
      <c r="C94" s="9" t="s">
        <v>349</v>
      </c>
      <c r="D94" s="13">
        <v>2572</v>
      </c>
      <c r="E94" s="10"/>
      <c r="F94" s="11">
        <v>2572</v>
      </c>
      <c r="G94" s="9">
        <v>2014</v>
      </c>
    </row>
    <row r="95" spans="1:7" ht="15">
      <c r="A95" s="8" t="s">
        <v>342</v>
      </c>
      <c r="B95" s="9" t="s">
        <v>351</v>
      </c>
      <c r="C95" s="9" t="s">
        <v>385</v>
      </c>
      <c r="D95" s="12">
        <v>137000</v>
      </c>
      <c r="E95" s="10"/>
      <c r="F95" s="11">
        <v>137000</v>
      </c>
      <c r="G95" s="9" t="s">
        <v>345</v>
      </c>
    </row>
    <row r="96" spans="1:7" ht="30" customHeight="1">
      <c r="A96" s="8" t="s">
        <v>342</v>
      </c>
      <c r="B96" s="9" t="s">
        <v>352</v>
      </c>
      <c r="C96" s="9" t="s">
        <v>353</v>
      </c>
      <c r="D96" s="12">
        <v>164220</v>
      </c>
      <c r="E96" s="10"/>
      <c r="F96" s="12">
        <v>164220</v>
      </c>
      <c r="G96" s="9" t="s">
        <v>345</v>
      </c>
    </row>
    <row r="97" spans="1:7" ht="15">
      <c r="A97" s="8" t="s">
        <v>342</v>
      </c>
      <c r="B97" s="9" t="s">
        <v>354</v>
      </c>
      <c r="C97" s="9" t="s">
        <v>353</v>
      </c>
      <c r="D97" s="13">
        <v>1976594</v>
      </c>
      <c r="E97" s="10"/>
      <c r="F97" s="13">
        <v>1976594</v>
      </c>
      <c r="G97" s="9" t="s">
        <v>355</v>
      </c>
    </row>
    <row r="98" spans="1:7" ht="30">
      <c r="A98" s="8" t="s">
        <v>342</v>
      </c>
      <c r="B98" s="9" t="s">
        <v>356</v>
      </c>
      <c r="C98" s="9" t="s">
        <v>357</v>
      </c>
      <c r="D98" s="12">
        <v>40898</v>
      </c>
      <c r="E98" s="10"/>
      <c r="F98" s="12">
        <v>40898</v>
      </c>
      <c r="G98" s="9">
        <v>2014</v>
      </c>
    </row>
    <row r="99" spans="1:7" ht="30">
      <c r="A99" s="8" t="s">
        <v>342</v>
      </c>
      <c r="B99" s="9" t="s">
        <v>358</v>
      </c>
      <c r="C99" s="9" t="s">
        <v>357</v>
      </c>
      <c r="D99" s="12">
        <v>22500</v>
      </c>
      <c r="E99" s="10"/>
      <c r="F99" s="12">
        <v>22500</v>
      </c>
      <c r="G99" s="9">
        <v>2014</v>
      </c>
    </row>
    <row r="100" spans="1:7" ht="30">
      <c r="A100" s="8" t="s">
        <v>342</v>
      </c>
      <c r="B100" s="9" t="s">
        <v>359</v>
      </c>
      <c r="C100" s="9" t="s">
        <v>357</v>
      </c>
      <c r="D100" s="13">
        <v>300000</v>
      </c>
      <c r="E100" s="10"/>
      <c r="F100" s="13">
        <v>300000</v>
      </c>
      <c r="G100" s="9" t="s">
        <v>360</v>
      </c>
    </row>
    <row r="101" spans="1:7" ht="15">
      <c r="A101" s="8" t="s">
        <v>342</v>
      </c>
      <c r="B101" s="9" t="s">
        <v>361</v>
      </c>
      <c r="C101" s="9" t="s">
        <v>357</v>
      </c>
      <c r="D101" s="17" t="s">
        <v>386</v>
      </c>
      <c r="E101" s="10"/>
      <c r="F101" s="17" t="s">
        <v>386</v>
      </c>
      <c r="G101" s="9" t="s">
        <v>362</v>
      </c>
    </row>
    <row r="102" spans="1:7" ht="75">
      <c r="A102" s="8" t="s">
        <v>342</v>
      </c>
      <c r="B102" s="9" t="s">
        <v>363</v>
      </c>
      <c r="C102" s="9" t="s">
        <v>357</v>
      </c>
      <c r="D102" s="12">
        <v>55873.13</v>
      </c>
      <c r="E102" s="10"/>
      <c r="F102" s="12">
        <v>55873.13</v>
      </c>
      <c r="G102" s="9" t="s">
        <v>345</v>
      </c>
    </row>
    <row r="103" spans="1:7" ht="75">
      <c r="A103" s="8" t="s">
        <v>342</v>
      </c>
      <c r="B103" s="9" t="s">
        <v>266</v>
      </c>
      <c r="C103" s="9" t="s">
        <v>357</v>
      </c>
      <c r="D103" s="13">
        <v>14583</v>
      </c>
      <c r="E103" s="10"/>
      <c r="F103" s="13">
        <v>14583</v>
      </c>
      <c r="G103" s="9" t="s">
        <v>345</v>
      </c>
    </row>
    <row r="104" spans="1:7" ht="30">
      <c r="A104" s="8" t="s">
        <v>342</v>
      </c>
      <c r="B104" s="9" t="s">
        <v>267</v>
      </c>
      <c r="C104" s="9" t="s">
        <v>268</v>
      </c>
      <c r="D104" s="12">
        <v>9451.51</v>
      </c>
      <c r="E104" s="10"/>
      <c r="F104" s="12">
        <v>9451.51</v>
      </c>
      <c r="G104" s="9">
        <v>2014</v>
      </c>
    </row>
    <row r="105" spans="1:7" ht="15">
      <c r="A105" s="8" t="s">
        <v>342</v>
      </c>
      <c r="B105" s="9" t="s">
        <v>269</v>
      </c>
      <c r="C105" s="9" t="s">
        <v>268</v>
      </c>
      <c r="D105" s="13">
        <v>10550</v>
      </c>
      <c r="E105" s="10"/>
      <c r="F105" s="13">
        <v>10550</v>
      </c>
      <c r="G105" s="9" t="s">
        <v>345</v>
      </c>
    </row>
    <row r="106" spans="1:7" ht="75">
      <c r="A106" s="8" t="s">
        <v>342</v>
      </c>
      <c r="B106" s="9" t="s">
        <v>270</v>
      </c>
      <c r="C106" s="9" t="s">
        <v>271</v>
      </c>
      <c r="D106" s="12">
        <v>3079292</v>
      </c>
      <c r="E106" s="10"/>
      <c r="F106" s="12">
        <v>3079292</v>
      </c>
      <c r="G106" s="9" t="s">
        <v>272</v>
      </c>
    </row>
    <row r="107" spans="1:7" ht="60">
      <c r="A107" s="8" t="s">
        <v>342</v>
      </c>
      <c r="B107" s="9" t="s">
        <v>273</v>
      </c>
      <c r="C107" s="9" t="s">
        <v>271</v>
      </c>
      <c r="D107" s="13">
        <v>756544</v>
      </c>
      <c r="E107" s="10"/>
      <c r="F107" s="13">
        <v>756544</v>
      </c>
      <c r="G107" s="9" t="s">
        <v>362</v>
      </c>
    </row>
    <row r="108" spans="1:7" ht="45">
      <c r="A108" s="8" t="s">
        <v>342</v>
      </c>
      <c r="B108" s="9" t="s">
        <v>274</v>
      </c>
      <c r="C108" s="9" t="s">
        <v>271</v>
      </c>
      <c r="D108" s="12">
        <v>127446.2</v>
      </c>
      <c r="E108" s="10"/>
      <c r="F108" s="12">
        <v>127446.2</v>
      </c>
      <c r="G108" s="9" t="s">
        <v>360</v>
      </c>
    </row>
    <row r="109" spans="1:7" ht="45">
      <c r="A109" s="8" t="s">
        <v>342</v>
      </c>
      <c r="B109" s="9" t="s">
        <v>275</v>
      </c>
      <c r="C109" s="9" t="s">
        <v>276</v>
      </c>
      <c r="D109" s="13">
        <v>374351</v>
      </c>
      <c r="E109" s="10"/>
      <c r="F109" s="13">
        <v>374351</v>
      </c>
      <c r="G109" s="9" t="s">
        <v>360</v>
      </c>
    </row>
    <row r="110" spans="1:7" ht="75">
      <c r="A110" s="8" t="s">
        <v>342</v>
      </c>
      <c r="B110" s="9" t="s">
        <v>277</v>
      </c>
      <c r="C110" s="9" t="s">
        <v>276</v>
      </c>
      <c r="D110" s="13">
        <v>399096</v>
      </c>
      <c r="E110" s="10"/>
      <c r="F110" s="13">
        <v>399096</v>
      </c>
      <c r="G110" s="9" t="s">
        <v>278</v>
      </c>
    </row>
    <row r="111" spans="1:7" ht="45">
      <c r="A111" s="8" t="s">
        <v>342</v>
      </c>
      <c r="B111" s="9" t="s">
        <v>279</v>
      </c>
      <c r="C111" s="9" t="s">
        <v>276</v>
      </c>
      <c r="D111" s="17">
        <v>882389.86</v>
      </c>
      <c r="E111" s="10"/>
      <c r="F111" s="16">
        <v>882389.86</v>
      </c>
      <c r="G111" s="9" t="s">
        <v>355</v>
      </c>
    </row>
    <row r="112" spans="1:7" ht="75">
      <c r="A112" s="8" t="s">
        <v>342</v>
      </c>
      <c r="B112" s="9" t="s">
        <v>378</v>
      </c>
      <c r="C112" s="9" t="s">
        <v>276</v>
      </c>
      <c r="D112" s="13">
        <v>50000</v>
      </c>
      <c r="E112" s="10"/>
      <c r="F112" s="13">
        <v>50000</v>
      </c>
      <c r="G112" s="9" t="s">
        <v>362</v>
      </c>
    </row>
    <row r="113" spans="1:7" ht="45">
      <c r="A113" s="8" t="s">
        <v>342</v>
      </c>
      <c r="B113" s="9" t="s">
        <v>379</v>
      </c>
      <c r="C113" s="9" t="s">
        <v>380</v>
      </c>
      <c r="D113" s="13">
        <v>32545</v>
      </c>
      <c r="E113" s="10"/>
      <c r="F113" s="13">
        <v>32545</v>
      </c>
      <c r="G113" s="9" t="s">
        <v>362</v>
      </c>
    </row>
    <row r="114" spans="1:7" ht="30">
      <c r="A114" s="8" t="s">
        <v>342</v>
      </c>
      <c r="B114" s="9" t="s">
        <v>381</v>
      </c>
      <c r="C114" s="9" t="s">
        <v>380</v>
      </c>
      <c r="D114" s="12">
        <v>1000800</v>
      </c>
      <c r="E114" s="10"/>
      <c r="F114" s="12">
        <v>1000800</v>
      </c>
      <c r="G114" s="9" t="s">
        <v>382</v>
      </c>
    </row>
    <row r="115" spans="1:7" ht="60">
      <c r="A115" s="8" t="s">
        <v>342</v>
      </c>
      <c r="B115" s="9" t="s">
        <v>383</v>
      </c>
      <c r="C115" s="9" t="s">
        <v>380</v>
      </c>
      <c r="D115" s="13">
        <v>308897</v>
      </c>
      <c r="E115" s="10"/>
      <c r="F115" s="17">
        <v>308897</v>
      </c>
      <c r="G115" s="9" t="s">
        <v>382</v>
      </c>
    </row>
    <row r="116" spans="1:7" ht="30">
      <c r="A116" s="8" t="s">
        <v>342</v>
      </c>
      <c r="B116" s="9" t="s">
        <v>384</v>
      </c>
      <c r="C116" s="9" t="s">
        <v>380</v>
      </c>
      <c r="D116" s="15">
        <v>120000</v>
      </c>
      <c r="E116" s="10"/>
      <c r="F116" s="13">
        <v>120000</v>
      </c>
      <c r="G116" s="9"/>
    </row>
    <row r="117" spans="1:7" ht="15">
      <c r="A117" s="2"/>
      <c r="B117" s="9"/>
      <c r="C117" s="9"/>
      <c r="D117" s="4"/>
      <c r="E117" s="4"/>
      <c r="F117" s="4"/>
      <c r="G117" s="3"/>
    </row>
    <row r="118" spans="1:7" ht="15">
      <c r="A118" s="2" t="s">
        <v>330</v>
      </c>
      <c r="B118" s="9" t="s">
        <v>387</v>
      </c>
      <c r="C118" s="9" t="s">
        <v>388</v>
      </c>
      <c r="D118" s="4">
        <v>23000</v>
      </c>
      <c r="E118" s="4">
        <v>0</v>
      </c>
      <c r="F118" s="4">
        <v>23000</v>
      </c>
      <c r="G118" s="3">
        <v>2015</v>
      </c>
    </row>
    <row r="119" spans="1:7" ht="90">
      <c r="A119" s="2" t="s">
        <v>330</v>
      </c>
      <c r="B119" s="9" t="s">
        <v>389</v>
      </c>
      <c r="C119" s="9" t="s">
        <v>390</v>
      </c>
      <c r="D119" s="4">
        <v>76000</v>
      </c>
      <c r="E119" s="4">
        <v>0</v>
      </c>
      <c r="F119" s="4">
        <v>76000</v>
      </c>
      <c r="G119" s="3">
        <v>2015</v>
      </c>
    </row>
    <row r="120" spans="1:7" ht="15">
      <c r="A120" s="2" t="s">
        <v>330</v>
      </c>
      <c r="B120" s="9" t="s">
        <v>391</v>
      </c>
      <c r="C120" s="9" t="s">
        <v>390</v>
      </c>
      <c r="D120" s="4">
        <v>10200</v>
      </c>
      <c r="E120" s="4">
        <v>0</v>
      </c>
      <c r="F120" s="4">
        <v>10200</v>
      </c>
      <c r="G120" s="3">
        <v>2015</v>
      </c>
    </row>
    <row r="121" spans="1:7" ht="15">
      <c r="A121" s="18" t="s">
        <v>480</v>
      </c>
      <c r="B121" s="9"/>
      <c r="C121" s="9"/>
      <c r="D121" s="20"/>
      <c r="E121" s="20"/>
      <c r="F121" s="20"/>
      <c r="G121" s="19"/>
    </row>
    <row r="122" spans="1:7" ht="15">
      <c r="A122" s="18" t="s">
        <v>331</v>
      </c>
      <c r="B122" s="9"/>
      <c r="C122" s="9"/>
      <c r="D122" s="20"/>
      <c r="E122" s="20"/>
      <c r="F122" s="20"/>
      <c r="G122" s="19"/>
    </row>
    <row r="123" spans="1:7" ht="15">
      <c r="A123" s="2" t="s">
        <v>332</v>
      </c>
      <c r="B123" s="9"/>
      <c r="C123" s="9"/>
      <c r="D123" s="4"/>
      <c r="E123" s="4"/>
      <c r="F123" s="4"/>
      <c r="G123" s="3"/>
    </row>
    <row r="124" spans="1:7" ht="15">
      <c r="A124" s="2" t="s">
        <v>333</v>
      </c>
      <c r="B124" s="9"/>
      <c r="C124" s="9"/>
      <c r="D124" s="4"/>
      <c r="E124" s="4"/>
      <c r="F124" s="4"/>
      <c r="G124" s="3"/>
    </row>
    <row r="125" spans="1:7" ht="15">
      <c r="A125" s="2" t="s">
        <v>334</v>
      </c>
      <c r="B125" s="9"/>
      <c r="C125" s="9"/>
      <c r="D125" s="4"/>
      <c r="E125" s="4"/>
      <c r="F125" s="4"/>
      <c r="G125" s="3"/>
    </row>
    <row r="126" spans="1:7" ht="15">
      <c r="A126" s="2" t="s">
        <v>335</v>
      </c>
      <c r="B126" s="9"/>
      <c r="C126" s="9"/>
      <c r="D126" s="4"/>
      <c r="E126" s="4"/>
      <c r="F126" s="4"/>
      <c r="G126" s="3"/>
    </row>
    <row r="127" spans="1:7" ht="15">
      <c r="A127" s="2"/>
      <c r="B127" s="9"/>
      <c r="C127" s="9"/>
      <c r="D127" s="4"/>
      <c r="E127" s="4"/>
      <c r="F127" s="4"/>
      <c r="G127" s="3"/>
    </row>
    <row r="128" spans="1:7" ht="15">
      <c r="A128" s="2" t="s">
        <v>341</v>
      </c>
      <c r="B128" s="9"/>
      <c r="C128" s="9"/>
      <c r="D128" s="4">
        <f>SUM(D4:D126)</f>
        <v>30598669.712</v>
      </c>
      <c r="E128" s="4">
        <f>SUM(E4:E126)</f>
        <v>1351.17</v>
      </c>
      <c r="F128" s="4"/>
      <c r="G128" s="3"/>
    </row>
    <row r="129" spans="2:3" ht="15">
      <c r="B129" s="9"/>
      <c r="C129" s="9"/>
    </row>
    <row r="130" ht="15">
      <c r="B130" s="9"/>
    </row>
    <row r="131" ht="15">
      <c r="B131" s="9"/>
    </row>
    <row r="132" ht="15">
      <c r="B132" s="9"/>
    </row>
    <row r="133" ht="15">
      <c r="B133" s="9"/>
    </row>
    <row r="134" ht="15">
      <c r="B134" s="9"/>
    </row>
    <row r="135" ht="15">
      <c r="B135" s="9"/>
    </row>
    <row r="136" ht="15">
      <c r="B136" s="9"/>
    </row>
    <row r="137" ht="15">
      <c r="B137" s="9"/>
    </row>
    <row r="138" ht="15">
      <c r="B138" s="9"/>
    </row>
    <row r="139" ht="15">
      <c r="B139" s="9"/>
    </row>
    <row r="140" ht="15">
      <c r="B140" s="9"/>
    </row>
    <row r="141" ht="15">
      <c r="B141" s="9"/>
    </row>
    <row r="142" ht="15">
      <c r="B142" s="9"/>
    </row>
  </sheetData>
  <sheetProtection/>
  <mergeCells count="2">
    <mergeCell ref="D2:E2"/>
    <mergeCell ref="A1:G1"/>
  </mergeCells>
  <printOptions/>
  <pageMargins left="0.7" right="0.7" top="0.75" bottom="0.75" header="0.3" footer="0.3"/>
  <pageSetup fitToHeight="1" fitToWidth="1" horizontalDpi="600" verticalDpi="600" orientation="portrait" paperSize="9" scale="1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3"/>
  <sheetViews>
    <sheetView zoomScalePageLayoutView="0" workbookViewId="0" topLeftCell="C1">
      <selection activeCell="B10" sqref="B10"/>
    </sheetView>
  </sheetViews>
  <sheetFormatPr defaultColWidth="8.8515625" defaultRowHeight="15"/>
  <cols>
    <col min="1" max="1" width="17.7109375" style="0" customWidth="1"/>
    <col min="2" max="2" width="62.7109375" style="0" customWidth="1"/>
    <col min="3" max="3" width="32.00390625" style="0" customWidth="1"/>
    <col min="4" max="5" width="17.7109375" style="0" customWidth="1"/>
    <col min="6" max="6" width="20.57421875" style="0" customWidth="1"/>
    <col min="7" max="8" width="17.7109375" style="0" customWidth="1"/>
  </cols>
  <sheetData>
    <row r="1" spans="1:7" ht="15">
      <c r="A1" t="s">
        <v>637</v>
      </c>
      <c r="B1" t="s">
        <v>638</v>
      </c>
      <c r="C1" t="s">
        <v>306</v>
      </c>
      <c r="D1" t="s">
        <v>639</v>
      </c>
      <c r="E1" t="s">
        <v>640</v>
      </c>
      <c r="F1" t="s">
        <v>682</v>
      </c>
      <c r="G1" t="s">
        <v>705</v>
      </c>
    </row>
    <row r="2" ht="15">
      <c r="D2" s="133"/>
    </row>
    <row r="3" spans="1:7" ht="15">
      <c r="A3" t="s">
        <v>338</v>
      </c>
      <c r="B3" t="s">
        <v>714</v>
      </c>
      <c r="C3" t="s">
        <v>641</v>
      </c>
      <c r="D3" s="133">
        <v>22195700.63</v>
      </c>
      <c r="E3" t="s">
        <v>706</v>
      </c>
      <c r="G3" s="133">
        <f>D3</f>
        <v>22195700.63</v>
      </c>
    </row>
    <row r="4" spans="2:8" ht="15">
      <c r="B4" t="s">
        <v>842</v>
      </c>
      <c r="C4" t="s">
        <v>717</v>
      </c>
      <c r="D4" s="133">
        <v>8000000</v>
      </c>
      <c r="E4" t="s">
        <v>706</v>
      </c>
      <c r="G4" s="133">
        <v>127000000</v>
      </c>
      <c r="H4" t="s">
        <v>733</v>
      </c>
    </row>
    <row r="5" spans="1:7" ht="15">
      <c r="A5" t="s">
        <v>523</v>
      </c>
      <c r="B5" t="s">
        <v>604</v>
      </c>
      <c r="C5" t="s">
        <v>526</v>
      </c>
      <c r="D5" s="133">
        <v>60000000</v>
      </c>
      <c r="E5" t="s">
        <v>942</v>
      </c>
      <c r="G5" s="139"/>
    </row>
    <row r="6" spans="1:7" ht="15">
      <c r="A6" t="s">
        <v>523</v>
      </c>
      <c r="B6" t="s">
        <v>605</v>
      </c>
      <c r="C6" t="s">
        <v>494</v>
      </c>
      <c r="D6" s="133">
        <v>110000000</v>
      </c>
      <c r="E6" t="s">
        <v>942</v>
      </c>
      <c r="G6" s="139"/>
    </row>
    <row r="7" spans="1:7" ht="15">
      <c r="A7" t="s">
        <v>523</v>
      </c>
      <c r="B7" t="s">
        <v>43</v>
      </c>
      <c r="C7" t="s">
        <v>431</v>
      </c>
      <c r="D7" s="133">
        <v>55000000</v>
      </c>
      <c r="E7" t="s">
        <v>942</v>
      </c>
      <c r="G7" s="139"/>
    </row>
    <row r="8" spans="1:7" ht="15">
      <c r="A8" t="s">
        <v>523</v>
      </c>
      <c r="B8" t="s">
        <v>607</v>
      </c>
      <c r="C8" t="s">
        <v>526</v>
      </c>
      <c r="D8" s="133">
        <v>86000000</v>
      </c>
      <c r="E8" t="s">
        <v>942</v>
      </c>
      <c r="G8" s="139"/>
    </row>
    <row r="9" spans="1:7" ht="15">
      <c r="A9" t="s">
        <v>627</v>
      </c>
      <c r="B9" t="s">
        <v>965</v>
      </c>
      <c r="C9" t="s">
        <v>966</v>
      </c>
      <c r="D9" s="133">
        <v>345000</v>
      </c>
      <c r="E9" t="s">
        <v>967</v>
      </c>
      <c r="F9" t="s">
        <v>54</v>
      </c>
      <c r="G9" s="133">
        <v>36845000</v>
      </c>
    </row>
    <row r="10" spans="1:7" ht="30">
      <c r="A10" t="s">
        <v>627</v>
      </c>
      <c r="B10" s="21" t="s">
        <v>58</v>
      </c>
      <c r="C10" t="s">
        <v>632</v>
      </c>
      <c r="D10" s="133">
        <v>1210000</v>
      </c>
      <c r="E10" t="s">
        <v>706</v>
      </c>
      <c r="G10" s="133">
        <v>1210000</v>
      </c>
    </row>
    <row r="11" spans="2:7" ht="15">
      <c r="B11" t="s">
        <v>71</v>
      </c>
      <c r="C11" t="s">
        <v>583</v>
      </c>
      <c r="D11" s="133">
        <v>10000000</v>
      </c>
      <c r="E11" t="s">
        <v>706</v>
      </c>
      <c r="G11" s="133">
        <f>D11</f>
        <v>10000000</v>
      </c>
    </row>
    <row r="12" spans="2:7" ht="15">
      <c r="B12" t="s">
        <v>72</v>
      </c>
      <c r="C12" t="s">
        <v>49</v>
      </c>
      <c r="D12" s="133">
        <v>45000000</v>
      </c>
      <c r="E12" t="s">
        <v>308</v>
      </c>
      <c r="G12" s="133">
        <f>D12</f>
        <v>45000000</v>
      </c>
    </row>
    <row r="13" spans="2:7" ht="15">
      <c r="B13" t="s">
        <v>72</v>
      </c>
      <c r="C13" t="s">
        <v>49</v>
      </c>
      <c r="D13" s="133">
        <v>1500000</v>
      </c>
      <c r="E13" t="s">
        <v>706</v>
      </c>
      <c r="G13" s="133">
        <f aca="true" t="shared" si="0" ref="G13:G19">D13</f>
        <v>1500000</v>
      </c>
    </row>
    <row r="14" spans="2:7" ht="15">
      <c r="B14" t="s">
        <v>73</v>
      </c>
      <c r="C14" t="s">
        <v>76</v>
      </c>
      <c r="D14" s="133">
        <v>18500000</v>
      </c>
      <c r="E14" t="s">
        <v>942</v>
      </c>
      <c r="G14" s="133">
        <f t="shared" si="0"/>
        <v>18500000</v>
      </c>
    </row>
    <row r="15" spans="2:7" ht="15">
      <c r="B15" t="s">
        <v>74</v>
      </c>
      <c r="C15" t="s">
        <v>76</v>
      </c>
      <c r="D15" s="133">
        <v>21000000</v>
      </c>
      <c r="E15" t="s">
        <v>942</v>
      </c>
      <c r="G15" s="133">
        <f t="shared" si="0"/>
        <v>21000000</v>
      </c>
    </row>
    <row r="16" spans="2:7" ht="15">
      <c r="B16" t="s">
        <v>74</v>
      </c>
      <c r="C16" t="s">
        <v>76</v>
      </c>
      <c r="D16" s="133">
        <v>400000</v>
      </c>
      <c r="E16" t="s">
        <v>706</v>
      </c>
      <c r="G16" s="133">
        <f t="shared" si="0"/>
        <v>400000</v>
      </c>
    </row>
    <row r="17" spans="2:7" ht="15">
      <c r="B17" t="s">
        <v>553</v>
      </c>
      <c r="C17" t="s">
        <v>371</v>
      </c>
      <c r="D17" s="133">
        <v>881487.53</v>
      </c>
      <c r="E17" t="s">
        <v>706</v>
      </c>
      <c r="G17" s="133">
        <f t="shared" si="0"/>
        <v>881487.53</v>
      </c>
    </row>
    <row r="18" spans="2:7" ht="15">
      <c r="B18" t="s">
        <v>75</v>
      </c>
      <c r="C18" t="s">
        <v>77</v>
      </c>
      <c r="D18" s="133">
        <v>11379374.57</v>
      </c>
      <c r="E18" t="s">
        <v>942</v>
      </c>
      <c r="G18" s="133">
        <f t="shared" si="0"/>
        <v>11379374.57</v>
      </c>
    </row>
    <row r="19" spans="2:7" ht="15">
      <c r="B19" t="s">
        <v>75</v>
      </c>
      <c r="C19" t="s">
        <v>77</v>
      </c>
      <c r="D19" s="133">
        <v>92501.91</v>
      </c>
      <c r="E19" t="s">
        <v>706</v>
      </c>
      <c r="G19" s="133">
        <f t="shared" si="0"/>
        <v>92501.91</v>
      </c>
    </row>
    <row r="20" ht="15">
      <c r="D20" s="133"/>
    </row>
    <row r="21" ht="15">
      <c r="D21" s="133"/>
    </row>
    <row r="22" ht="15">
      <c r="D22" s="133"/>
    </row>
    <row r="23" ht="15">
      <c r="D23" s="133"/>
    </row>
    <row r="24" ht="15">
      <c r="D24" s="133"/>
    </row>
    <row r="25" ht="15">
      <c r="D25" s="133"/>
    </row>
    <row r="26" ht="15">
      <c r="D26" s="133"/>
    </row>
    <row r="27" ht="15">
      <c r="D27" s="133"/>
    </row>
    <row r="28" ht="15">
      <c r="D28" s="133"/>
    </row>
    <row r="29" ht="15">
      <c r="D29" s="133"/>
    </row>
    <row r="30" ht="15">
      <c r="D30" s="133"/>
    </row>
    <row r="31" ht="15">
      <c r="D31" s="133"/>
    </row>
    <row r="32" ht="15">
      <c r="D32" s="133"/>
    </row>
    <row r="33" ht="15">
      <c r="D33" s="133"/>
    </row>
    <row r="34" ht="15">
      <c r="D34" s="133"/>
    </row>
    <row r="35" ht="15">
      <c r="D35" s="133"/>
    </row>
    <row r="36" ht="15">
      <c r="D36" s="133"/>
    </row>
    <row r="37" ht="15">
      <c r="D37" s="133"/>
    </row>
    <row r="38" ht="15">
      <c r="D38" s="133"/>
    </row>
    <row r="39" ht="15">
      <c r="D39" s="133"/>
    </row>
    <row r="40" ht="15">
      <c r="D40" s="133"/>
    </row>
    <row r="41" ht="15">
      <c r="D41" s="133"/>
    </row>
    <row r="42" ht="15">
      <c r="D42" s="133"/>
    </row>
    <row r="43" ht="15">
      <c r="D43" s="133"/>
    </row>
    <row r="44" ht="15">
      <c r="D44" s="133"/>
    </row>
    <row r="45" ht="15">
      <c r="D45" s="133"/>
    </row>
    <row r="46" ht="15">
      <c r="D46" s="133"/>
    </row>
    <row r="47" ht="15">
      <c r="D47" s="133"/>
    </row>
    <row r="48" ht="15">
      <c r="D48" s="133"/>
    </row>
    <row r="49" ht="15">
      <c r="D49" s="133"/>
    </row>
    <row r="50" ht="15">
      <c r="D50" s="133"/>
    </row>
    <row r="51" ht="15">
      <c r="D51" s="133"/>
    </row>
    <row r="52" ht="15">
      <c r="D52" s="133"/>
    </row>
    <row r="53" ht="15">
      <c r="D53" s="133"/>
    </row>
    <row r="54" ht="15">
      <c r="D54" s="133"/>
    </row>
    <row r="55" ht="15">
      <c r="D55" s="133"/>
    </row>
    <row r="56" ht="15">
      <c r="D56" s="133"/>
    </row>
    <row r="57" ht="15">
      <c r="D57" s="133"/>
    </row>
    <row r="58" ht="15">
      <c r="D58" s="133"/>
    </row>
    <row r="59" ht="15">
      <c r="D59" s="133"/>
    </row>
    <row r="60" ht="15">
      <c r="D60" s="133"/>
    </row>
    <row r="61" ht="15">
      <c r="D61" s="133"/>
    </row>
    <row r="62" ht="15">
      <c r="D62" s="133"/>
    </row>
    <row r="63" ht="15">
      <c r="D63" s="133"/>
    </row>
    <row r="64" ht="15">
      <c r="D64" s="133"/>
    </row>
    <row r="65" ht="15">
      <c r="D65" s="133"/>
    </row>
    <row r="66" ht="15">
      <c r="D66" s="133"/>
    </row>
    <row r="67" ht="15">
      <c r="D67" s="133"/>
    </row>
    <row r="68" ht="15">
      <c r="D68" s="133"/>
    </row>
    <row r="69" ht="15">
      <c r="D69" s="133"/>
    </row>
    <row r="70" ht="15">
      <c r="D70" s="133"/>
    </row>
    <row r="71" ht="15">
      <c r="D71" s="133"/>
    </row>
    <row r="72" ht="15">
      <c r="D72" s="133"/>
    </row>
    <row r="73" ht="15">
      <c r="D73" s="133"/>
    </row>
    <row r="74" ht="15">
      <c r="D74" s="133"/>
    </row>
    <row r="75" ht="15">
      <c r="D75" s="133"/>
    </row>
    <row r="76" ht="15">
      <c r="D76" s="133"/>
    </row>
    <row r="77" ht="15">
      <c r="D77" s="133"/>
    </row>
    <row r="78" ht="15">
      <c r="D78" s="133"/>
    </row>
    <row r="79" ht="15">
      <c r="D79" s="133"/>
    </row>
    <row r="80" ht="15">
      <c r="D80" s="133"/>
    </row>
    <row r="81" ht="15">
      <c r="D81" s="133"/>
    </row>
    <row r="82" ht="15">
      <c r="D82" s="133"/>
    </row>
    <row r="83" ht="15">
      <c r="D83" s="133"/>
    </row>
    <row r="84" ht="15">
      <c r="D84" s="133"/>
    </row>
    <row r="85" ht="15">
      <c r="D85" s="133"/>
    </row>
    <row r="86" ht="15">
      <c r="D86" s="133"/>
    </row>
    <row r="87" ht="15">
      <c r="D87" s="133"/>
    </row>
    <row r="88" ht="15">
      <c r="D88" s="133"/>
    </row>
    <row r="89" ht="15">
      <c r="D89" s="133"/>
    </row>
    <row r="90" ht="15">
      <c r="D90" s="133"/>
    </row>
    <row r="91" ht="15">
      <c r="D91" s="133"/>
    </row>
    <row r="92" ht="15">
      <c r="D92" s="133"/>
    </row>
    <row r="93" ht="15">
      <c r="D93" s="133"/>
    </row>
    <row r="94" ht="15">
      <c r="D94" s="133"/>
    </row>
    <row r="95" ht="15">
      <c r="D95" s="133"/>
    </row>
    <row r="96" ht="15">
      <c r="D96" s="133"/>
    </row>
    <row r="97" ht="15">
      <c r="D97" s="133"/>
    </row>
    <row r="98" ht="15">
      <c r="D98" s="133"/>
    </row>
    <row r="99" ht="15">
      <c r="D99" s="133"/>
    </row>
    <row r="100" ht="15">
      <c r="D100" s="133"/>
    </row>
    <row r="101" ht="15">
      <c r="D101" s="133"/>
    </row>
    <row r="102" ht="15">
      <c r="D102" s="133"/>
    </row>
    <row r="103" ht="15">
      <c r="D103" s="133"/>
    </row>
    <row r="104" ht="15">
      <c r="D104" s="133"/>
    </row>
    <row r="105" ht="15">
      <c r="D105" s="133"/>
    </row>
    <row r="106" ht="15">
      <c r="D106" s="133"/>
    </row>
    <row r="107" ht="15">
      <c r="D107" s="133"/>
    </row>
    <row r="108" ht="15">
      <c r="D108" s="133"/>
    </row>
    <row r="109" ht="15">
      <c r="D109" s="133"/>
    </row>
    <row r="110" ht="15">
      <c r="D110" s="133"/>
    </row>
    <row r="111" ht="15">
      <c r="D111" s="133"/>
    </row>
    <row r="112" ht="15">
      <c r="D112" s="133"/>
    </row>
    <row r="113" ht="15">
      <c r="D113" s="133"/>
    </row>
    <row r="114" ht="15">
      <c r="D114" s="133"/>
    </row>
    <row r="115" ht="15">
      <c r="D115" s="133"/>
    </row>
    <row r="116" ht="15">
      <c r="D116" s="133"/>
    </row>
    <row r="117" ht="15">
      <c r="D117" s="133"/>
    </row>
    <row r="118" ht="15">
      <c r="D118" s="133"/>
    </row>
    <row r="119" ht="15">
      <c r="D119" s="133"/>
    </row>
    <row r="120" ht="15">
      <c r="D120" s="133"/>
    </row>
    <row r="121" ht="15">
      <c r="D121" s="133"/>
    </row>
    <row r="122" ht="15">
      <c r="D122" s="133"/>
    </row>
    <row r="123" ht="15">
      <c r="D123" s="133"/>
    </row>
    <row r="124" ht="15">
      <c r="D124" s="133"/>
    </row>
    <row r="125" ht="15">
      <c r="D125" s="133"/>
    </row>
    <row r="126" ht="15">
      <c r="D126" s="133"/>
    </row>
    <row r="127" ht="15">
      <c r="D127" s="133"/>
    </row>
    <row r="128" ht="15">
      <c r="D128" s="133"/>
    </row>
    <row r="129" ht="15">
      <c r="D129" s="133"/>
    </row>
    <row r="130" ht="15">
      <c r="D130" s="133"/>
    </row>
    <row r="131" ht="15">
      <c r="D131" s="133"/>
    </row>
    <row r="132" ht="15">
      <c r="D132" s="133"/>
    </row>
    <row r="133" ht="15">
      <c r="D133" s="133"/>
    </row>
    <row r="134" ht="15">
      <c r="D134" s="133"/>
    </row>
    <row r="135" ht="15">
      <c r="D135" s="133"/>
    </row>
    <row r="136" ht="15">
      <c r="D136" s="133"/>
    </row>
    <row r="137" ht="15">
      <c r="D137" s="133"/>
    </row>
    <row r="138" ht="15">
      <c r="D138" s="133"/>
    </row>
    <row r="139" ht="15">
      <c r="D139" s="133"/>
    </row>
    <row r="140" ht="15">
      <c r="D140" s="133"/>
    </row>
    <row r="141" ht="15">
      <c r="D141" s="133"/>
    </row>
    <row r="142" ht="15">
      <c r="D142" s="133"/>
    </row>
    <row r="143" ht="15">
      <c r="D143" s="133"/>
    </row>
    <row r="144" ht="15">
      <c r="D144" s="133"/>
    </row>
    <row r="145" ht="15">
      <c r="D145" s="133"/>
    </row>
    <row r="146" ht="15">
      <c r="D146" s="133"/>
    </row>
    <row r="147" ht="15">
      <c r="D147" s="133"/>
    </row>
    <row r="148" ht="15">
      <c r="D148" s="133"/>
    </row>
    <row r="149" ht="15">
      <c r="D149" s="133"/>
    </row>
    <row r="150" ht="15">
      <c r="D150" s="133"/>
    </row>
    <row r="151" ht="15">
      <c r="D151" s="133"/>
    </row>
    <row r="152" ht="15">
      <c r="D152" s="133"/>
    </row>
    <row r="153" ht="15">
      <c r="D153" s="133"/>
    </row>
    <row r="154" ht="15">
      <c r="D154" s="133"/>
    </row>
    <row r="155" ht="15">
      <c r="D155" s="133"/>
    </row>
    <row r="156" ht="15">
      <c r="D156" s="133"/>
    </row>
    <row r="157" ht="15">
      <c r="D157" s="133"/>
    </row>
    <row r="158" ht="15">
      <c r="D158" s="133"/>
    </row>
    <row r="159" ht="15">
      <c r="D159" s="133"/>
    </row>
    <row r="160" ht="15">
      <c r="D160" s="133"/>
    </row>
    <row r="161" ht="15">
      <c r="D161" s="133"/>
    </row>
    <row r="162" ht="15">
      <c r="D162" s="133"/>
    </row>
    <row r="163" ht="15">
      <c r="D163" s="133"/>
    </row>
    <row r="164" ht="15">
      <c r="D164" s="133"/>
    </row>
    <row r="165" ht="15">
      <c r="D165" s="133"/>
    </row>
    <row r="166" ht="15">
      <c r="D166" s="133"/>
    </row>
    <row r="167" ht="15">
      <c r="D167" s="133"/>
    </row>
    <row r="168" ht="15">
      <c r="D168" s="133"/>
    </row>
    <row r="169" ht="15">
      <c r="D169" s="133"/>
    </row>
    <row r="170" ht="15">
      <c r="D170" s="133"/>
    </row>
    <row r="171" ht="15">
      <c r="D171" s="133"/>
    </row>
    <row r="172" ht="15">
      <c r="D172" s="133"/>
    </row>
    <row r="173" ht="15">
      <c r="D173" s="133"/>
    </row>
    <row r="174" ht="15">
      <c r="D174" s="133"/>
    </row>
    <row r="175" ht="15">
      <c r="D175" s="133"/>
    </row>
    <row r="176" ht="15">
      <c r="D176" s="133"/>
    </row>
    <row r="177" ht="15">
      <c r="D177" s="133"/>
    </row>
    <row r="178" ht="15">
      <c r="D178" s="133"/>
    </row>
    <row r="179" ht="15">
      <c r="D179" s="133"/>
    </row>
    <row r="180" ht="15">
      <c r="D180" s="133"/>
    </row>
    <row r="181" ht="15">
      <c r="D181" s="133"/>
    </row>
    <row r="182" ht="15">
      <c r="D182" s="133"/>
    </row>
    <row r="183" ht="15">
      <c r="D183" s="133"/>
    </row>
    <row r="184" ht="15">
      <c r="D184" s="133"/>
    </row>
    <row r="185" ht="15">
      <c r="D185" s="133"/>
    </row>
    <row r="186" ht="15">
      <c r="D186" s="133"/>
    </row>
    <row r="187" ht="15">
      <c r="D187" s="133"/>
    </row>
    <row r="188" ht="15">
      <c r="D188" s="133"/>
    </row>
    <row r="189" ht="15">
      <c r="D189" s="133"/>
    </row>
    <row r="190" ht="15">
      <c r="D190" s="133"/>
    </row>
    <row r="191" ht="15">
      <c r="D191" s="133"/>
    </row>
    <row r="192" ht="15">
      <c r="D192" s="133"/>
    </row>
    <row r="193" ht="15">
      <c r="D193" s="133"/>
    </row>
    <row r="194" ht="15">
      <c r="D194" s="133"/>
    </row>
    <row r="195" ht="15">
      <c r="D195" s="133"/>
    </row>
    <row r="196" ht="15">
      <c r="D196" s="133"/>
    </row>
    <row r="197" ht="15">
      <c r="D197" s="133"/>
    </row>
    <row r="198" ht="15">
      <c r="D198" s="133"/>
    </row>
    <row r="199" ht="15">
      <c r="D199" s="133"/>
    </row>
    <row r="200" ht="15">
      <c r="D200" s="133"/>
    </row>
    <row r="201" ht="15">
      <c r="D201" s="133"/>
    </row>
    <row r="202" ht="15">
      <c r="D202" s="133"/>
    </row>
    <row r="203" ht="15">
      <c r="D203" s="133"/>
    </row>
    <row r="204" ht="15">
      <c r="D204" s="133"/>
    </row>
    <row r="205" ht="15">
      <c r="D205" s="133"/>
    </row>
    <row r="206" ht="15">
      <c r="D206" s="133"/>
    </row>
    <row r="207" ht="15">
      <c r="D207" s="133"/>
    </row>
    <row r="208" ht="15">
      <c r="D208" s="133"/>
    </row>
    <row r="209" ht="15">
      <c r="D209" s="133"/>
    </row>
    <row r="210" ht="15">
      <c r="D210" s="133"/>
    </row>
    <row r="211" ht="15">
      <c r="D211" s="133"/>
    </row>
    <row r="212" ht="15">
      <c r="D212" s="133"/>
    </row>
    <row r="213" ht="15">
      <c r="D213" s="133"/>
    </row>
    <row r="214" ht="15">
      <c r="D214" s="133"/>
    </row>
    <row r="215" ht="15">
      <c r="D215" s="133"/>
    </row>
    <row r="216" ht="15">
      <c r="D216" s="133"/>
    </row>
    <row r="217" ht="15">
      <c r="D217" s="133"/>
    </row>
    <row r="218" ht="15">
      <c r="D218" s="133"/>
    </row>
    <row r="219" ht="15">
      <c r="D219" s="133"/>
    </row>
    <row r="220" ht="15">
      <c r="D220" s="133"/>
    </row>
    <row r="221" ht="15">
      <c r="D221" s="133"/>
    </row>
    <row r="222" ht="15">
      <c r="D222" s="133"/>
    </row>
    <row r="223" ht="15">
      <c r="D223" s="133"/>
    </row>
    <row r="224" ht="15">
      <c r="D224" s="133"/>
    </row>
    <row r="225" ht="15">
      <c r="D225" s="133"/>
    </row>
    <row r="226" ht="15">
      <c r="D226" s="133"/>
    </row>
    <row r="227" ht="15">
      <c r="D227" s="133"/>
    </row>
    <row r="228" ht="15">
      <c r="D228" s="133"/>
    </row>
    <row r="229" ht="15">
      <c r="D229" s="133"/>
    </row>
    <row r="230" ht="15">
      <c r="D230" s="133"/>
    </row>
    <row r="231" ht="15">
      <c r="D231" s="133"/>
    </row>
    <row r="232" ht="15">
      <c r="D232" s="133"/>
    </row>
    <row r="233" ht="15">
      <c r="D233" s="133"/>
    </row>
    <row r="234" ht="15">
      <c r="D234" s="133"/>
    </row>
    <row r="235" ht="15">
      <c r="D235" s="133"/>
    </row>
    <row r="236" ht="15">
      <c r="D236" s="133"/>
    </row>
    <row r="237" ht="15">
      <c r="D237" s="133"/>
    </row>
    <row r="238" ht="15">
      <c r="D238" s="133"/>
    </row>
    <row r="239" ht="15">
      <c r="D239" s="133"/>
    </row>
    <row r="240" ht="15">
      <c r="D240" s="133"/>
    </row>
    <row r="241" ht="15">
      <c r="D241" s="133"/>
    </row>
    <row r="242" ht="15">
      <c r="D242" s="133"/>
    </row>
    <row r="243" ht="15">
      <c r="D243" s="133"/>
    </row>
    <row r="244" ht="15">
      <c r="D244" s="133"/>
    </row>
    <row r="245" ht="15">
      <c r="D245" s="133"/>
    </row>
    <row r="246" ht="15">
      <c r="D246" s="133"/>
    </row>
    <row r="247" ht="15">
      <c r="D247" s="133"/>
    </row>
    <row r="248" ht="15">
      <c r="D248" s="133"/>
    </row>
    <row r="249" ht="15">
      <c r="D249" s="133"/>
    </row>
    <row r="250" ht="15">
      <c r="D250" s="133"/>
    </row>
    <row r="251" ht="15">
      <c r="D251" s="133"/>
    </row>
    <row r="252" ht="15">
      <c r="D252" s="133"/>
    </row>
    <row r="253" ht="15">
      <c r="D253" s="133"/>
    </row>
    <row r="254" ht="15">
      <c r="D254" s="133"/>
    </row>
    <row r="255" ht="15">
      <c r="D255" s="133"/>
    </row>
    <row r="256" ht="15">
      <c r="D256" s="133"/>
    </row>
    <row r="257" ht="15">
      <c r="D257" s="133"/>
    </row>
    <row r="258" ht="15">
      <c r="D258" s="133"/>
    </row>
    <row r="259" ht="15">
      <c r="D259" s="133"/>
    </row>
    <row r="260" ht="15">
      <c r="D260" s="133"/>
    </row>
    <row r="261" ht="15">
      <c r="D261" s="133"/>
    </row>
    <row r="262" ht="15">
      <c r="D262" s="133"/>
    </row>
    <row r="263" ht="15">
      <c r="D263" s="133"/>
    </row>
    <row r="264" ht="15">
      <c r="D264" s="133"/>
    </row>
    <row r="265" ht="15">
      <c r="D265" s="133"/>
    </row>
    <row r="266" ht="15">
      <c r="D266" s="133"/>
    </row>
    <row r="267" ht="15">
      <c r="D267" s="133"/>
    </row>
    <row r="268" ht="15">
      <c r="D268" s="133"/>
    </row>
    <row r="269" ht="15">
      <c r="D269" s="133"/>
    </row>
    <row r="270" ht="15">
      <c r="D270" s="133"/>
    </row>
    <row r="271" ht="15">
      <c r="D271" s="133"/>
    </row>
    <row r="272" ht="15">
      <c r="D272" s="133"/>
    </row>
    <row r="273" ht="15">
      <c r="D273" s="133"/>
    </row>
    <row r="274" ht="15">
      <c r="D274" s="133"/>
    </row>
    <row r="275" ht="15">
      <c r="D275" s="133"/>
    </row>
    <row r="276" ht="15">
      <c r="D276" s="133"/>
    </row>
    <row r="277" ht="15">
      <c r="D277" s="133"/>
    </row>
    <row r="278" ht="15">
      <c r="D278" s="133"/>
    </row>
    <row r="279" ht="15">
      <c r="D279" s="133"/>
    </row>
    <row r="280" ht="15">
      <c r="D280" s="133"/>
    </row>
    <row r="281" ht="15">
      <c r="D281" s="133"/>
    </row>
    <row r="282" ht="15">
      <c r="D282" s="133"/>
    </row>
    <row r="283" ht="15">
      <c r="D283" s="133"/>
    </row>
    <row r="284" ht="15">
      <c r="D284" s="133"/>
    </row>
    <row r="285" ht="15">
      <c r="D285" s="133"/>
    </row>
    <row r="286" ht="15">
      <c r="D286" s="133"/>
    </row>
    <row r="287" ht="15">
      <c r="D287" s="133"/>
    </row>
    <row r="288" ht="15">
      <c r="D288" s="133"/>
    </row>
    <row r="289" ht="15">
      <c r="D289" s="133"/>
    </row>
    <row r="290" ht="15">
      <c r="D290" s="133"/>
    </row>
    <row r="291" ht="15">
      <c r="D291" s="133"/>
    </row>
    <row r="292" ht="15">
      <c r="D292" s="133"/>
    </row>
    <row r="293" ht="15">
      <c r="D293" s="133"/>
    </row>
    <row r="294" ht="15">
      <c r="D294" s="133"/>
    </row>
    <row r="295" ht="15">
      <c r="D295" s="133"/>
    </row>
    <row r="296" ht="15">
      <c r="D296" s="133"/>
    </row>
    <row r="297" ht="15">
      <c r="D297" s="133"/>
    </row>
    <row r="298" ht="15">
      <c r="D298" s="133"/>
    </row>
    <row r="299" ht="15">
      <c r="D299" s="133"/>
    </row>
    <row r="300" ht="15">
      <c r="D300" s="133"/>
    </row>
    <row r="301" ht="15">
      <c r="D301" s="133"/>
    </row>
    <row r="302" ht="15">
      <c r="D302" s="133"/>
    </row>
    <row r="303" ht="15">
      <c r="D303" s="133"/>
    </row>
    <row r="304" ht="15">
      <c r="D304" s="133"/>
    </row>
    <row r="305" ht="15">
      <c r="D305" s="133"/>
    </row>
    <row r="306" ht="15">
      <c r="D306" s="133"/>
    </row>
    <row r="307" ht="15">
      <c r="D307" s="133"/>
    </row>
    <row r="308" ht="15">
      <c r="D308" s="133"/>
    </row>
    <row r="309" ht="15">
      <c r="D309" s="133"/>
    </row>
    <row r="310" ht="15">
      <c r="D310" s="133"/>
    </row>
    <row r="311" ht="15">
      <c r="D311" s="133"/>
    </row>
    <row r="312" ht="15">
      <c r="D312" s="133"/>
    </row>
    <row r="313" ht="15">
      <c r="D313" s="133"/>
    </row>
    <row r="314" ht="15">
      <c r="D314" s="133"/>
    </row>
    <row r="315" ht="15">
      <c r="D315" s="133"/>
    </row>
    <row r="316" ht="15">
      <c r="D316" s="133"/>
    </row>
    <row r="317" ht="15">
      <c r="D317" s="133"/>
    </row>
    <row r="318" ht="15">
      <c r="D318" s="133"/>
    </row>
    <row r="319" ht="15">
      <c r="D319" s="133"/>
    </row>
    <row r="320" ht="15">
      <c r="D320" s="133"/>
    </row>
    <row r="321" ht="15">
      <c r="D321" s="133"/>
    </row>
    <row r="322" ht="15">
      <c r="D322" s="133"/>
    </row>
    <row r="323" ht="15">
      <c r="D323" s="133"/>
    </row>
    <row r="324" ht="15">
      <c r="D324" s="133"/>
    </row>
    <row r="325" ht="15">
      <c r="D325" s="133"/>
    </row>
    <row r="326" ht="15">
      <c r="D326" s="133"/>
    </row>
    <row r="327" ht="15">
      <c r="D327" s="133"/>
    </row>
    <row r="328" ht="15">
      <c r="D328" s="133"/>
    </row>
    <row r="329" ht="15">
      <c r="D329" s="133"/>
    </row>
    <row r="330" ht="15">
      <c r="D330" s="133"/>
    </row>
    <row r="331" ht="15">
      <c r="D331" s="133"/>
    </row>
    <row r="332" ht="15">
      <c r="D332" s="133"/>
    </row>
    <row r="333" ht="15">
      <c r="D333" s="133"/>
    </row>
    <row r="334" ht="15">
      <c r="D334" s="133"/>
    </row>
    <row r="335" ht="15">
      <c r="D335" s="133"/>
    </row>
    <row r="336" ht="15">
      <c r="D336" s="133"/>
    </row>
    <row r="337" ht="15">
      <c r="D337" s="133"/>
    </row>
    <row r="338" ht="15">
      <c r="D338" s="133"/>
    </row>
    <row r="339" ht="15">
      <c r="D339" s="133"/>
    </row>
    <row r="340" ht="15">
      <c r="D340" s="133"/>
    </row>
    <row r="341" ht="15">
      <c r="D341" s="133"/>
    </row>
    <row r="342" ht="15">
      <c r="D342" s="133"/>
    </row>
    <row r="343" ht="15">
      <c r="D343" s="133"/>
    </row>
    <row r="344" ht="15">
      <c r="D344" s="133"/>
    </row>
    <row r="345" ht="15">
      <c r="D345" s="133"/>
    </row>
    <row r="346" ht="15">
      <c r="D346" s="133"/>
    </row>
    <row r="347" ht="15">
      <c r="D347" s="133"/>
    </row>
    <row r="348" ht="15">
      <c r="D348" s="133"/>
    </row>
    <row r="349" ht="15">
      <c r="D349" s="133"/>
    </row>
    <row r="350" ht="15">
      <c r="D350" s="133"/>
    </row>
    <row r="351" ht="15">
      <c r="D351" s="133"/>
    </row>
    <row r="352" ht="15">
      <c r="D352" s="133"/>
    </row>
    <row r="353" ht="15">
      <c r="D353" s="133"/>
    </row>
    <row r="354" ht="15">
      <c r="D354" s="133"/>
    </row>
    <row r="355" ht="15">
      <c r="D355" s="133"/>
    </row>
    <row r="356" ht="15">
      <c r="D356" s="133"/>
    </row>
    <row r="357" ht="15">
      <c r="D357" s="133"/>
    </row>
    <row r="358" ht="15">
      <c r="D358" s="133"/>
    </row>
    <row r="359" ht="15">
      <c r="D359" s="133"/>
    </row>
    <row r="360" ht="15">
      <c r="D360" s="133"/>
    </row>
    <row r="361" ht="15">
      <c r="D361" s="133"/>
    </row>
    <row r="362" ht="15">
      <c r="D362" s="133"/>
    </row>
    <row r="363" ht="15">
      <c r="D363" s="133"/>
    </row>
    <row r="364" ht="15">
      <c r="D364" s="133"/>
    </row>
    <row r="365" ht="15">
      <c r="D365" s="133"/>
    </row>
    <row r="366" ht="15">
      <c r="D366" s="133"/>
    </row>
    <row r="367" ht="15">
      <c r="D367" s="133"/>
    </row>
    <row r="368" ht="15">
      <c r="D368" s="133"/>
    </row>
    <row r="369" ht="15">
      <c r="D369" s="133"/>
    </row>
    <row r="370" ht="15">
      <c r="D370" s="133"/>
    </row>
    <row r="371" ht="15">
      <c r="D371" s="133"/>
    </row>
    <row r="372" ht="15">
      <c r="D372" s="133"/>
    </row>
    <row r="373" ht="15">
      <c r="D373" s="133"/>
    </row>
    <row r="374" ht="15">
      <c r="D374" s="133"/>
    </row>
    <row r="375" ht="15">
      <c r="D375" s="133"/>
    </row>
    <row r="376" ht="15">
      <c r="D376" s="133"/>
    </row>
    <row r="377" ht="15">
      <c r="D377" s="133"/>
    </row>
    <row r="378" ht="15">
      <c r="D378" s="133"/>
    </row>
    <row r="379" ht="15">
      <c r="D379" s="133"/>
    </row>
    <row r="380" ht="15">
      <c r="D380" s="133"/>
    </row>
    <row r="381" ht="15">
      <c r="D381" s="133"/>
    </row>
    <row r="382" ht="15">
      <c r="D382" s="133"/>
    </row>
    <row r="383" ht="15">
      <c r="D383" s="133"/>
    </row>
    <row r="384" ht="15">
      <c r="D384" s="133"/>
    </row>
    <row r="385" ht="15">
      <c r="D385" s="133"/>
    </row>
    <row r="386" ht="15">
      <c r="D386" s="133"/>
    </row>
    <row r="387" ht="15">
      <c r="D387" s="133"/>
    </row>
    <row r="388" ht="15">
      <c r="D388" s="133"/>
    </row>
    <row r="389" ht="15">
      <c r="D389" s="133"/>
    </row>
    <row r="390" ht="15">
      <c r="D390" s="133"/>
    </row>
    <row r="391" ht="15">
      <c r="D391" s="133"/>
    </row>
    <row r="392" ht="15">
      <c r="D392" s="133"/>
    </row>
    <row r="393" ht="15">
      <c r="D393" s="133"/>
    </row>
    <row r="394" ht="15">
      <c r="D394" s="133"/>
    </row>
    <row r="395" ht="15">
      <c r="D395" s="133"/>
    </row>
    <row r="396" ht="15">
      <c r="D396" s="133"/>
    </row>
    <row r="397" ht="15">
      <c r="D397" s="133"/>
    </row>
    <row r="398" ht="15">
      <c r="D398" s="133"/>
    </row>
    <row r="399" ht="15">
      <c r="D399" s="133"/>
    </row>
    <row r="400" ht="15">
      <c r="D400" s="133"/>
    </row>
    <row r="401" ht="15">
      <c r="D401" s="133"/>
    </row>
    <row r="402" ht="15">
      <c r="D402" s="133"/>
    </row>
    <row r="403" ht="15">
      <c r="D403" s="133"/>
    </row>
    <row r="404" ht="15">
      <c r="D404" s="133"/>
    </row>
    <row r="405" ht="15">
      <c r="D405" s="133"/>
    </row>
    <row r="406" ht="15">
      <c r="D406" s="133"/>
    </row>
    <row r="407" ht="15">
      <c r="D407" s="133"/>
    </row>
    <row r="408" ht="15">
      <c r="D408" s="133"/>
    </row>
    <row r="409" ht="15">
      <c r="D409" s="133"/>
    </row>
    <row r="410" ht="15">
      <c r="D410" s="133"/>
    </row>
    <row r="411" ht="15">
      <c r="D411" s="133"/>
    </row>
    <row r="412" ht="15">
      <c r="D412" s="133"/>
    </row>
    <row r="413" ht="15">
      <c r="D413" s="133"/>
    </row>
    <row r="414" ht="15">
      <c r="D414" s="133"/>
    </row>
    <row r="415" ht="15">
      <c r="D415" s="133"/>
    </row>
    <row r="416" ht="15">
      <c r="D416" s="133"/>
    </row>
    <row r="417" ht="15">
      <c r="D417" s="133"/>
    </row>
    <row r="418" ht="15">
      <c r="D418" s="133"/>
    </row>
    <row r="419" ht="15">
      <c r="D419" s="133"/>
    </row>
    <row r="420" ht="15">
      <c r="D420" s="133"/>
    </row>
    <row r="421" ht="15">
      <c r="D421" s="133"/>
    </row>
    <row r="422" ht="15">
      <c r="D422" s="133"/>
    </row>
    <row r="423" ht="15">
      <c r="D423" s="133"/>
    </row>
    <row r="424" ht="15">
      <c r="D424" s="133"/>
    </row>
    <row r="425" ht="15">
      <c r="D425" s="133"/>
    </row>
    <row r="426" ht="15">
      <c r="D426" s="133"/>
    </row>
    <row r="427" ht="15">
      <c r="D427" s="133"/>
    </row>
    <row r="428" ht="15">
      <c r="D428" s="133"/>
    </row>
    <row r="429" ht="15">
      <c r="D429" s="133"/>
    </row>
    <row r="430" ht="15">
      <c r="D430" s="133"/>
    </row>
    <row r="431" ht="15">
      <c r="D431" s="133"/>
    </row>
    <row r="432" ht="15">
      <c r="D432" s="133"/>
    </row>
    <row r="433" ht="15">
      <c r="D433" s="133"/>
    </row>
    <row r="434" ht="15">
      <c r="D434" s="133"/>
    </row>
    <row r="435" ht="15">
      <c r="D435" s="133"/>
    </row>
    <row r="436" ht="15">
      <c r="D436" s="133"/>
    </row>
    <row r="437" ht="15">
      <c r="D437" s="133"/>
    </row>
    <row r="438" ht="15">
      <c r="D438" s="133"/>
    </row>
    <row r="439" ht="15">
      <c r="D439" s="133"/>
    </row>
    <row r="440" ht="15">
      <c r="D440" s="133"/>
    </row>
    <row r="441" ht="15">
      <c r="D441" s="133"/>
    </row>
    <row r="442" ht="15">
      <c r="D442" s="133"/>
    </row>
    <row r="443" ht="15">
      <c r="D443" s="133"/>
    </row>
    <row r="444" ht="15">
      <c r="D444" s="133"/>
    </row>
    <row r="445" ht="15">
      <c r="D445" s="133"/>
    </row>
    <row r="446" ht="15">
      <c r="D446" s="133"/>
    </row>
    <row r="447" ht="15">
      <c r="D447" s="133"/>
    </row>
    <row r="448" ht="15">
      <c r="D448" s="133"/>
    </row>
    <row r="449" ht="15">
      <c r="D449" s="133"/>
    </row>
    <row r="450" ht="15">
      <c r="D450" s="133"/>
    </row>
    <row r="451" ht="15">
      <c r="D451" s="133"/>
    </row>
    <row r="452" ht="15">
      <c r="D452" s="133"/>
    </row>
    <row r="453" ht="15">
      <c r="D453" s="133"/>
    </row>
    <row r="454" ht="15">
      <c r="D454" s="133"/>
    </row>
    <row r="455" ht="15">
      <c r="D455" s="133"/>
    </row>
    <row r="456" ht="15">
      <c r="D456" s="133"/>
    </row>
    <row r="457" ht="15">
      <c r="D457" s="133"/>
    </row>
    <row r="458" ht="15">
      <c r="D458" s="133"/>
    </row>
    <row r="459" ht="15">
      <c r="D459" s="133"/>
    </row>
    <row r="460" ht="15">
      <c r="D460" s="133"/>
    </row>
    <row r="461" ht="15">
      <c r="D461" s="133"/>
    </row>
    <row r="462" ht="15">
      <c r="D462" s="133"/>
    </row>
    <row r="463" ht="15">
      <c r="D463" s="133"/>
    </row>
    <row r="464" ht="15">
      <c r="D464" s="133"/>
    </row>
    <row r="465" ht="15">
      <c r="D465" s="133"/>
    </row>
    <row r="466" ht="15">
      <c r="D466" s="133"/>
    </row>
    <row r="467" ht="15">
      <c r="D467" s="133"/>
    </row>
    <row r="468" ht="15">
      <c r="D468" s="133"/>
    </row>
    <row r="469" ht="15">
      <c r="D469" s="133"/>
    </row>
    <row r="470" ht="15">
      <c r="D470" s="133"/>
    </row>
    <row r="471" ht="15">
      <c r="D471" s="133"/>
    </row>
    <row r="472" ht="15">
      <c r="D472" s="133"/>
    </row>
    <row r="473" ht="15">
      <c r="D473" s="133"/>
    </row>
    <row r="474" ht="15">
      <c r="D474" s="133"/>
    </row>
    <row r="475" ht="15">
      <c r="D475" s="133"/>
    </row>
    <row r="476" ht="15">
      <c r="D476" s="133"/>
    </row>
    <row r="477" ht="15">
      <c r="D477" s="133"/>
    </row>
    <row r="478" ht="15">
      <c r="D478" s="133"/>
    </row>
    <row r="479" ht="15">
      <c r="D479" s="133"/>
    </row>
    <row r="480" ht="15">
      <c r="D480" s="133"/>
    </row>
    <row r="481" ht="15">
      <c r="D481" s="133"/>
    </row>
    <row r="482" ht="15">
      <c r="D482" s="133"/>
    </row>
    <row r="483" ht="15">
      <c r="D483" s="13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9"/>
  <sheetViews>
    <sheetView zoomScalePageLayoutView="0" workbookViewId="0" topLeftCell="C1">
      <selection activeCell="A24" sqref="A24"/>
    </sheetView>
  </sheetViews>
  <sheetFormatPr defaultColWidth="8.8515625" defaultRowHeight="15"/>
  <cols>
    <col min="1" max="1" width="17.7109375" style="0" customWidth="1"/>
    <col min="2" max="2" width="58.57421875" style="0" customWidth="1"/>
    <col min="3" max="3" width="35.7109375" style="0" customWidth="1"/>
    <col min="4" max="6" width="17.7109375" style="0" customWidth="1"/>
    <col min="7" max="7" width="23.421875" style="0" customWidth="1"/>
    <col min="8" max="8" width="13.28125" style="0" customWidth="1"/>
  </cols>
  <sheetData>
    <row r="1" spans="1:8" ht="15">
      <c r="A1" t="s">
        <v>637</v>
      </c>
      <c r="B1" t="s">
        <v>638</v>
      </c>
      <c r="C1" t="s">
        <v>306</v>
      </c>
      <c r="D1" t="s">
        <v>639</v>
      </c>
      <c r="E1" t="s">
        <v>640</v>
      </c>
      <c r="F1" t="s">
        <v>682</v>
      </c>
      <c r="G1" t="s">
        <v>705</v>
      </c>
      <c r="H1" t="s">
        <v>718</v>
      </c>
    </row>
    <row r="2" ht="15">
      <c r="D2" s="133"/>
    </row>
    <row r="3" spans="1:7" ht="15">
      <c r="A3" t="s">
        <v>338</v>
      </c>
      <c r="B3" t="s">
        <v>715</v>
      </c>
      <c r="C3" t="s">
        <v>641</v>
      </c>
      <c r="D3" s="133">
        <v>65000000</v>
      </c>
      <c r="E3" s="135" t="s">
        <v>706</v>
      </c>
      <c r="G3" s="133">
        <f>D3</f>
        <v>65000000</v>
      </c>
    </row>
    <row r="4" spans="1:7" ht="15">
      <c r="A4" t="s">
        <v>338</v>
      </c>
      <c r="B4" t="s">
        <v>716</v>
      </c>
      <c r="C4" t="s">
        <v>717</v>
      </c>
      <c r="D4" s="133">
        <v>11720951.19</v>
      </c>
      <c r="E4" t="s">
        <v>706</v>
      </c>
      <c r="G4" s="133">
        <f>D4</f>
        <v>11720951.19</v>
      </c>
    </row>
    <row r="5" spans="1:8" ht="15">
      <c r="A5" t="s">
        <v>338</v>
      </c>
      <c r="B5" t="s">
        <v>843</v>
      </c>
      <c r="C5" t="s">
        <v>844</v>
      </c>
      <c r="D5" s="133">
        <v>28000000</v>
      </c>
      <c r="E5" t="s">
        <v>706</v>
      </c>
      <c r="G5" s="133">
        <v>550000000</v>
      </c>
      <c r="H5" t="s">
        <v>733</v>
      </c>
    </row>
    <row r="6" spans="1:8" ht="15">
      <c r="A6" t="s">
        <v>338</v>
      </c>
      <c r="B6" t="s">
        <v>848</v>
      </c>
      <c r="C6" t="s">
        <v>691</v>
      </c>
      <c r="D6" s="133">
        <v>584343.1</v>
      </c>
      <c r="E6" t="s">
        <v>706</v>
      </c>
      <c r="F6" s="133"/>
      <c r="G6" s="133">
        <v>730428.87</v>
      </c>
      <c r="H6" t="s">
        <v>849</v>
      </c>
    </row>
    <row r="7" spans="1:7" ht="15">
      <c r="A7" t="s">
        <v>392</v>
      </c>
      <c r="B7" t="s">
        <v>25</v>
      </c>
      <c r="C7" t="s">
        <v>988</v>
      </c>
      <c r="D7" s="133">
        <v>8800000</v>
      </c>
      <c r="E7" t="s">
        <v>942</v>
      </c>
      <c r="G7" s="133">
        <v>15000000</v>
      </c>
    </row>
    <row r="8" spans="1:7" ht="30">
      <c r="A8" t="s">
        <v>392</v>
      </c>
      <c r="B8" s="21" t="s">
        <v>26</v>
      </c>
      <c r="C8" t="s">
        <v>988</v>
      </c>
      <c r="D8" s="133">
        <v>400000</v>
      </c>
      <c r="E8" t="s">
        <v>706</v>
      </c>
      <c r="G8" s="133">
        <v>400000</v>
      </c>
    </row>
    <row r="9" spans="1:7" ht="30">
      <c r="A9" t="s">
        <v>392</v>
      </c>
      <c r="B9" s="21" t="s">
        <v>27</v>
      </c>
      <c r="C9" t="s">
        <v>988</v>
      </c>
      <c r="D9" s="133">
        <v>54960000</v>
      </c>
      <c r="E9" t="s">
        <v>942</v>
      </c>
      <c r="G9" s="133">
        <v>126800000</v>
      </c>
    </row>
    <row r="10" spans="1:7" ht="30">
      <c r="A10" t="s">
        <v>392</v>
      </c>
      <c r="B10" s="21" t="s">
        <v>28</v>
      </c>
      <c r="C10" t="s">
        <v>988</v>
      </c>
      <c r="D10" s="133">
        <v>760000</v>
      </c>
      <c r="E10" t="s">
        <v>706</v>
      </c>
      <c r="G10" s="133">
        <v>760000</v>
      </c>
    </row>
    <row r="11" spans="1:7" ht="30">
      <c r="A11" t="s">
        <v>325</v>
      </c>
      <c r="B11" s="21" t="s">
        <v>29</v>
      </c>
      <c r="C11" t="s">
        <v>30</v>
      </c>
      <c r="D11" s="133">
        <v>468000</v>
      </c>
      <c r="E11" t="s">
        <v>706</v>
      </c>
      <c r="G11" s="133">
        <v>406449</v>
      </c>
    </row>
    <row r="12" spans="1:7" ht="30">
      <c r="A12" t="s">
        <v>325</v>
      </c>
      <c r="B12" s="21" t="s">
        <v>31</v>
      </c>
      <c r="C12" t="s">
        <v>30</v>
      </c>
      <c r="D12" s="133">
        <v>1550000</v>
      </c>
      <c r="E12" t="s">
        <v>706</v>
      </c>
      <c r="G12" s="133">
        <v>1932602</v>
      </c>
    </row>
    <row r="13" spans="1:7" ht="15">
      <c r="A13" t="s">
        <v>325</v>
      </c>
      <c r="B13" s="21" t="s">
        <v>505</v>
      </c>
      <c r="C13" t="s">
        <v>632</v>
      </c>
      <c r="D13" s="133">
        <v>305966</v>
      </c>
      <c r="E13" t="s">
        <v>706</v>
      </c>
      <c r="G13" s="133">
        <v>707464</v>
      </c>
    </row>
    <row r="14" spans="1:7" ht="15">
      <c r="A14" t="s">
        <v>523</v>
      </c>
      <c r="B14" s="21" t="s">
        <v>32</v>
      </c>
      <c r="C14" t="s">
        <v>494</v>
      </c>
      <c r="D14" s="133">
        <v>70000000</v>
      </c>
      <c r="E14" t="s">
        <v>942</v>
      </c>
      <c r="G14" s="138"/>
    </row>
    <row r="15" spans="1:7" ht="15">
      <c r="A15" t="s">
        <v>523</v>
      </c>
      <c r="B15" s="21" t="s">
        <v>33</v>
      </c>
      <c r="C15" t="s">
        <v>469</v>
      </c>
      <c r="D15" s="133">
        <v>130000000</v>
      </c>
      <c r="E15" t="s">
        <v>942</v>
      </c>
      <c r="G15" s="138"/>
    </row>
    <row r="16" spans="1:7" ht="15">
      <c r="A16" t="s">
        <v>523</v>
      </c>
      <c r="B16" s="21" t="s">
        <v>34</v>
      </c>
      <c r="C16" t="s">
        <v>427</v>
      </c>
      <c r="D16" s="133">
        <v>234000000</v>
      </c>
      <c r="E16" t="s">
        <v>942</v>
      </c>
      <c r="G16" s="138"/>
    </row>
    <row r="17" spans="2:7" ht="15">
      <c r="B17" s="21" t="s">
        <v>546</v>
      </c>
      <c r="C17" t="s">
        <v>427</v>
      </c>
      <c r="D17" s="133">
        <v>16400000</v>
      </c>
      <c r="E17" t="s">
        <v>942</v>
      </c>
      <c r="G17" s="133">
        <v>16400000</v>
      </c>
    </row>
    <row r="18" spans="2:7" ht="30">
      <c r="B18" s="21" t="s">
        <v>35</v>
      </c>
      <c r="C18" t="s">
        <v>584</v>
      </c>
      <c r="D18" s="133">
        <v>40000000</v>
      </c>
      <c r="E18" t="s">
        <v>942</v>
      </c>
      <c r="G18" s="133">
        <f>D18</f>
        <v>40000000</v>
      </c>
    </row>
    <row r="19" spans="2:7" ht="15">
      <c r="B19" s="21" t="s">
        <v>546</v>
      </c>
      <c r="C19" t="s">
        <v>494</v>
      </c>
      <c r="D19" s="133">
        <v>33600000</v>
      </c>
      <c r="E19" t="s">
        <v>942</v>
      </c>
      <c r="G19" s="133">
        <f>D19</f>
        <v>33600000</v>
      </c>
    </row>
    <row r="20" spans="2:7" ht="15">
      <c r="B20" s="21" t="s">
        <v>536</v>
      </c>
      <c r="C20" t="s">
        <v>653</v>
      </c>
      <c r="D20" s="133">
        <v>1400000</v>
      </c>
      <c r="E20" t="s">
        <v>706</v>
      </c>
      <c r="G20" s="133">
        <f>D20</f>
        <v>1400000</v>
      </c>
    </row>
    <row r="21" spans="2:7" ht="15">
      <c r="B21" s="21" t="s">
        <v>36</v>
      </c>
      <c r="C21" t="s">
        <v>37</v>
      </c>
      <c r="D21" s="133">
        <v>2182271.51</v>
      </c>
      <c r="E21" t="s">
        <v>706</v>
      </c>
      <c r="G21" s="133">
        <f>D21</f>
        <v>2182271.51</v>
      </c>
    </row>
    <row r="22" spans="4:7" ht="15">
      <c r="D22" s="133"/>
      <c r="G22" s="133"/>
    </row>
    <row r="23" spans="4:7" ht="15">
      <c r="D23" s="133"/>
      <c r="G23" s="133"/>
    </row>
    <row r="24" spans="4:7" ht="15">
      <c r="D24" s="133"/>
      <c r="G24" s="133"/>
    </row>
    <row r="25" spans="4:7" ht="15">
      <c r="D25" s="133"/>
      <c r="G25" s="133"/>
    </row>
    <row r="26" spans="4:7" ht="15">
      <c r="D26" s="133"/>
      <c r="G26" s="133"/>
    </row>
    <row r="27" spans="4:7" ht="15">
      <c r="D27" s="133"/>
      <c r="G27" s="133"/>
    </row>
    <row r="28" spans="4:7" ht="15">
      <c r="D28" s="133"/>
      <c r="G28" s="133"/>
    </row>
    <row r="29" spans="4:7" ht="15">
      <c r="D29" s="133"/>
      <c r="G29" s="133"/>
    </row>
    <row r="30" spans="4:7" ht="15">
      <c r="D30" s="133"/>
      <c r="G30" s="133"/>
    </row>
    <row r="31" spans="4:7" ht="15">
      <c r="D31" s="133"/>
      <c r="G31" s="133"/>
    </row>
    <row r="32" spans="4:7" ht="15">
      <c r="D32" s="133"/>
      <c r="G32" s="133"/>
    </row>
    <row r="33" spans="4:7" ht="15">
      <c r="D33" s="133"/>
      <c r="G33" s="133"/>
    </row>
    <row r="34" spans="4:7" ht="15">
      <c r="D34" s="133"/>
      <c r="G34" s="133"/>
    </row>
    <row r="35" spans="4:7" ht="15">
      <c r="D35" s="133"/>
      <c r="G35" s="133"/>
    </row>
    <row r="36" spans="4:7" ht="15">
      <c r="D36" s="133"/>
      <c r="G36" s="133"/>
    </row>
    <row r="37" spans="4:7" ht="15">
      <c r="D37" s="133"/>
      <c r="G37" s="133"/>
    </row>
    <row r="38" spans="4:7" ht="15">
      <c r="D38" s="133"/>
      <c r="G38" s="133"/>
    </row>
    <row r="39" spans="4:7" ht="15">
      <c r="D39" s="133"/>
      <c r="G39" s="133"/>
    </row>
    <row r="40" spans="4:7" ht="15">
      <c r="D40" s="133"/>
      <c r="G40" s="133"/>
    </row>
    <row r="41" spans="4:7" ht="15">
      <c r="D41" s="133"/>
      <c r="G41" s="133"/>
    </row>
    <row r="42" spans="4:7" ht="15">
      <c r="D42" s="133"/>
      <c r="G42" s="133"/>
    </row>
    <row r="43" spans="4:7" ht="15">
      <c r="D43" s="133"/>
      <c r="G43" s="133"/>
    </row>
    <row r="44" spans="4:7" ht="15">
      <c r="D44" s="133"/>
      <c r="G44" s="133"/>
    </row>
    <row r="45" spans="4:7" ht="15">
      <c r="D45" s="133"/>
      <c r="G45" s="133"/>
    </row>
    <row r="46" spans="4:7" ht="15">
      <c r="D46" s="133"/>
      <c r="G46" s="133"/>
    </row>
    <row r="47" spans="4:7" ht="15">
      <c r="D47" s="133"/>
      <c r="G47" s="133"/>
    </row>
    <row r="48" spans="4:7" ht="15">
      <c r="D48" s="133"/>
      <c r="G48" s="133"/>
    </row>
    <row r="49" spans="4:7" ht="15">
      <c r="D49" s="133"/>
      <c r="G49" s="133"/>
    </row>
    <row r="50" spans="4:7" ht="15">
      <c r="D50" s="133"/>
      <c r="G50" s="133"/>
    </row>
    <row r="51" spans="4:7" ht="15">
      <c r="D51" s="133"/>
      <c r="G51" s="133"/>
    </row>
    <row r="52" spans="4:7" ht="15">
      <c r="D52" s="133"/>
      <c r="G52" s="133"/>
    </row>
    <row r="53" spans="4:7" ht="15">
      <c r="D53" s="133"/>
      <c r="G53" s="133"/>
    </row>
    <row r="54" spans="4:7" ht="15">
      <c r="D54" s="133"/>
      <c r="G54" s="133"/>
    </row>
    <row r="55" spans="4:7" ht="15">
      <c r="D55" s="133"/>
      <c r="G55" s="133"/>
    </row>
    <row r="56" spans="4:7" ht="15">
      <c r="D56" s="133"/>
      <c r="G56" s="133"/>
    </row>
    <row r="57" spans="4:7" ht="15">
      <c r="D57" s="133"/>
      <c r="G57" s="133"/>
    </row>
    <row r="58" spans="4:7" ht="15">
      <c r="D58" s="133"/>
      <c r="G58" s="133"/>
    </row>
    <row r="59" spans="4:7" ht="15">
      <c r="D59" s="133"/>
      <c r="G59" s="133"/>
    </row>
    <row r="60" spans="4:7" ht="15">
      <c r="D60" s="133"/>
      <c r="G60" s="133"/>
    </row>
    <row r="61" spans="4:7" ht="15">
      <c r="D61" s="133"/>
      <c r="G61" s="133"/>
    </row>
    <row r="62" spans="4:7" ht="15">
      <c r="D62" s="133"/>
      <c r="G62" s="133"/>
    </row>
    <row r="63" spans="4:7" ht="15">
      <c r="D63" s="133"/>
      <c r="G63" s="133"/>
    </row>
    <row r="64" spans="4:7" ht="15">
      <c r="D64" s="133"/>
      <c r="G64" s="133"/>
    </row>
    <row r="65" spans="4:7" ht="15">
      <c r="D65" s="133"/>
      <c r="G65" s="133"/>
    </row>
    <row r="66" spans="4:7" ht="15">
      <c r="D66" s="133"/>
      <c r="G66" s="133"/>
    </row>
    <row r="67" spans="4:7" ht="15">
      <c r="D67" s="133"/>
      <c r="G67" s="133"/>
    </row>
    <row r="68" spans="4:7" ht="15">
      <c r="D68" s="133"/>
      <c r="G68" s="133"/>
    </row>
    <row r="69" spans="4:7" ht="15">
      <c r="D69" s="133"/>
      <c r="G69" s="133"/>
    </row>
    <row r="70" spans="4:7" ht="15">
      <c r="D70" s="133"/>
      <c r="G70" s="133"/>
    </row>
    <row r="71" spans="4:7" ht="15">
      <c r="D71" s="133"/>
      <c r="G71" s="133"/>
    </row>
    <row r="72" spans="4:7" ht="15">
      <c r="D72" s="133"/>
      <c r="G72" s="133"/>
    </row>
    <row r="73" spans="4:7" ht="15">
      <c r="D73" s="133"/>
      <c r="G73" s="133"/>
    </row>
    <row r="74" spans="4:7" ht="15">
      <c r="D74" s="133"/>
      <c r="G74" s="133"/>
    </row>
    <row r="75" spans="4:7" ht="15">
      <c r="D75" s="133"/>
      <c r="G75" s="133"/>
    </row>
    <row r="76" spans="4:7" ht="15">
      <c r="D76" s="133"/>
      <c r="G76" s="133"/>
    </row>
    <row r="77" spans="4:7" ht="15">
      <c r="D77" s="133"/>
      <c r="G77" s="133"/>
    </row>
    <row r="78" spans="4:7" ht="15">
      <c r="D78" s="133"/>
      <c r="G78" s="133"/>
    </row>
    <row r="79" spans="4:7" ht="15">
      <c r="D79" s="133"/>
      <c r="G79" s="133"/>
    </row>
    <row r="80" spans="4:7" ht="15">
      <c r="D80" s="133"/>
      <c r="G80" s="133"/>
    </row>
    <row r="81" spans="4:7" ht="15">
      <c r="D81" s="133"/>
      <c r="G81" s="133"/>
    </row>
    <row r="82" spans="4:7" ht="15">
      <c r="D82" s="133"/>
      <c r="G82" s="133"/>
    </row>
    <row r="83" spans="4:7" ht="15">
      <c r="D83" s="133"/>
      <c r="G83" s="133"/>
    </row>
    <row r="84" spans="4:7" ht="15">
      <c r="D84" s="133"/>
      <c r="G84" s="133"/>
    </row>
    <row r="85" spans="4:7" ht="15">
      <c r="D85" s="133"/>
      <c r="G85" s="133"/>
    </row>
    <row r="86" spans="4:7" ht="15">
      <c r="D86" s="133"/>
      <c r="G86" s="133"/>
    </row>
    <row r="87" spans="4:7" ht="15">
      <c r="D87" s="133"/>
      <c r="G87" s="133"/>
    </row>
    <row r="88" spans="4:7" ht="15">
      <c r="D88" s="133"/>
      <c r="G88" s="133"/>
    </row>
    <row r="89" spans="4:7" ht="15">
      <c r="D89" s="133"/>
      <c r="G89" s="133"/>
    </row>
    <row r="90" spans="4:7" ht="15">
      <c r="D90" s="133"/>
      <c r="G90" s="133"/>
    </row>
    <row r="91" spans="4:7" ht="15">
      <c r="D91" s="133"/>
      <c r="G91" s="133"/>
    </row>
    <row r="92" spans="4:7" ht="15">
      <c r="D92" s="133"/>
      <c r="G92" s="133"/>
    </row>
    <row r="93" spans="4:7" ht="15">
      <c r="D93" s="133"/>
      <c r="G93" s="133"/>
    </row>
    <row r="94" spans="4:7" ht="15">
      <c r="D94" s="133"/>
      <c r="G94" s="133"/>
    </row>
    <row r="95" spans="4:7" ht="15">
      <c r="D95" s="133"/>
      <c r="G95" s="133"/>
    </row>
    <row r="96" spans="4:7" ht="15">
      <c r="D96" s="133"/>
      <c r="G96" s="133"/>
    </row>
    <row r="97" spans="4:7" ht="15">
      <c r="D97" s="133"/>
      <c r="G97" s="133"/>
    </row>
    <row r="98" spans="4:7" ht="15">
      <c r="D98" s="133"/>
      <c r="G98" s="133"/>
    </row>
    <row r="99" spans="4:7" ht="15">
      <c r="D99" s="133"/>
      <c r="G99" s="133"/>
    </row>
    <row r="100" spans="4:7" ht="15">
      <c r="D100" s="133"/>
      <c r="G100" s="133"/>
    </row>
    <row r="101" spans="4:7" ht="15">
      <c r="D101" s="133"/>
      <c r="G101" s="133"/>
    </row>
    <row r="102" spans="4:7" ht="15">
      <c r="D102" s="133"/>
      <c r="G102" s="133"/>
    </row>
    <row r="103" spans="4:7" ht="15">
      <c r="D103" s="133"/>
      <c r="G103" s="133"/>
    </row>
    <row r="104" spans="4:7" ht="15">
      <c r="D104" s="133"/>
      <c r="G104" s="133"/>
    </row>
    <row r="105" spans="4:7" ht="15">
      <c r="D105" s="133"/>
      <c r="G105" s="133"/>
    </row>
    <row r="106" spans="4:7" ht="15">
      <c r="D106" s="133"/>
      <c r="G106" s="133"/>
    </row>
    <row r="107" spans="4:7" ht="15">
      <c r="D107" s="133"/>
      <c r="G107" s="133"/>
    </row>
    <row r="108" spans="4:7" ht="15">
      <c r="D108" s="133"/>
      <c r="G108" s="133"/>
    </row>
    <row r="109" spans="4:7" ht="15">
      <c r="D109" s="133"/>
      <c r="G109" s="133"/>
    </row>
    <row r="110" spans="4:7" ht="15">
      <c r="D110" s="133"/>
      <c r="G110" s="133"/>
    </row>
    <row r="111" spans="4:7" ht="15">
      <c r="D111" s="133"/>
      <c r="G111" s="133"/>
    </row>
    <row r="112" spans="4:7" ht="15">
      <c r="D112" s="133"/>
      <c r="G112" s="133"/>
    </row>
    <row r="113" spans="4:7" ht="15">
      <c r="D113" s="133"/>
      <c r="G113" s="133"/>
    </row>
    <row r="114" spans="4:7" ht="15">
      <c r="D114" s="133"/>
      <c r="G114" s="133"/>
    </row>
    <row r="115" spans="4:7" ht="15">
      <c r="D115" s="133"/>
      <c r="G115" s="133"/>
    </row>
    <row r="116" spans="4:7" ht="15">
      <c r="D116" s="133"/>
      <c r="G116" s="133"/>
    </row>
    <row r="117" spans="4:7" ht="15">
      <c r="D117" s="133"/>
      <c r="G117" s="133"/>
    </row>
    <row r="118" spans="4:7" ht="15">
      <c r="D118" s="133"/>
      <c r="G118" s="133"/>
    </row>
    <row r="119" spans="4:7" ht="15">
      <c r="D119" s="133"/>
      <c r="G119" s="133"/>
    </row>
    <row r="120" spans="4:7" ht="15">
      <c r="D120" s="133"/>
      <c r="G120" s="133"/>
    </row>
    <row r="121" spans="4:7" ht="15">
      <c r="D121" s="133"/>
      <c r="G121" s="133"/>
    </row>
    <row r="122" spans="4:7" ht="15">
      <c r="D122" s="133"/>
      <c r="G122" s="133"/>
    </row>
    <row r="123" spans="4:7" ht="15">
      <c r="D123" s="133"/>
      <c r="G123" s="133"/>
    </row>
    <row r="124" spans="4:7" ht="15">
      <c r="D124" s="133"/>
      <c r="G124" s="133"/>
    </row>
    <row r="125" spans="4:7" ht="15">
      <c r="D125" s="133"/>
      <c r="G125" s="133"/>
    </row>
    <row r="126" spans="4:7" ht="15">
      <c r="D126" s="133"/>
      <c r="G126" s="133"/>
    </row>
    <row r="127" spans="4:7" ht="15">
      <c r="D127" s="133"/>
      <c r="G127" s="133"/>
    </row>
    <row r="128" spans="4:7" ht="15">
      <c r="D128" s="133"/>
      <c r="G128" s="133"/>
    </row>
    <row r="129" spans="4:7" ht="15">
      <c r="D129" s="133"/>
      <c r="G129" s="133"/>
    </row>
    <row r="130" spans="4:7" ht="15">
      <c r="D130" s="133"/>
      <c r="G130" s="133"/>
    </row>
    <row r="131" spans="4:7" ht="15">
      <c r="D131" s="133"/>
      <c r="G131" s="133"/>
    </row>
    <row r="132" spans="4:7" ht="15">
      <c r="D132" s="133"/>
      <c r="G132" s="133"/>
    </row>
    <row r="133" spans="4:7" ht="15">
      <c r="D133" s="133"/>
      <c r="G133" s="133"/>
    </row>
    <row r="134" spans="4:7" ht="15">
      <c r="D134" s="133"/>
      <c r="G134" s="133"/>
    </row>
    <row r="135" spans="4:7" ht="15">
      <c r="D135" s="133"/>
      <c r="G135" s="133"/>
    </row>
    <row r="136" spans="4:7" ht="15">
      <c r="D136" s="133"/>
      <c r="G136" s="133"/>
    </row>
    <row r="137" spans="4:7" ht="15">
      <c r="D137" s="133"/>
      <c r="G137" s="133"/>
    </row>
    <row r="138" spans="4:7" ht="15">
      <c r="D138" s="133"/>
      <c r="G138" s="133"/>
    </row>
    <row r="139" spans="4:7" ht="15">
      <c r="D139" s="133"/>
      <c r="G139" s="133"/>
    </row>
    <row r="140" spans="4:7" ht="15">
      <c r="D140" s="133"/>
      <c r="G140" s="133"/>
    </row>
    <row r="141" spans="4:7" ht="15">
      <c r="D141" s="133"/>
      <c r="G141" s="133"/>
    </row>
    <row r="142" spans="4:7" ht="15">
      <c r="D142" s="133"/>
      <c r="G142" s="133"/>
    </row>
    <row r="143" spans="4:7" ht="15">
      <c r="D143" s="133"/>
      <c r="G143" s="133"/>
    </row>
    <row r="144" spans="4:7" ht="15">
      <c r="D144" s="133"/>
      <c r="G144" s="133"/>
    </row>
    <row r="145" spans="4:7" ht="15">
      <c r="D145" s="133"/>
      <c r="G145" s="133"/>
    </row>
    <row r="146" spans="4:7" ht="15">
      <c r="D146" s="133"/>
      <c r="G146" s="133"/>
    </row>
    <row r="147" spans="4:7" ht="15">
      <c r="D147" s="133"/>
      <c r="G147" s="133"/>
    </row>
    <row r="148" spans="4:7" ht="15">
      <c r="D148" s="133"/>
      <c r="G148" s="133"/>
    </row>
    <row r="149" spans="4:7" ht="15">
      <c r="D149" s="133"/>
      <c r="G149" s="133"/>
    </row>
    <row r="150" spans="4:7" ht="15">
      <c r="D150" s="133"/>
      <c r="G150" s="133"/>
    </row>
    <row r="151" spans="4:7" ht="15">
      <c r="D151" s="133"/>
      <c r="G151" s="133"/>
    </row>
    <row r="152" spans="4:7" ht="15">
      <c r="D152" s="133"/>
      <c r="G152" s="133"/>
    </row>
    <row r="153" spans="4:7" ht="15">
      <c r="D153" s="133"/>
      <c r="G153" s="133"/>
    </row>
    <row r="154" spans="4:7" ht="15">
      <c r="D154" s="133"/>
      <c r="G154" s="133"/>
    </row>
    <row r="155" spans="4:7" ht="15">
      <c r="D155" s="133"/>
      <c r="G155" s="133"/>
    </row>
    <row r="156" spans="4:7" ht="15">
      <c r="D156" s="133"/>
      <c r="G156" s="133"/>
    </row>
    <row r="157" spans="4:7" ht="15">
      <c r="D157" s="133"/>
      <c r="G157" s="133"/>
    </row>
    <row r="158" spans="4:7" ht="15">
      <c r="D158" s="133"/>
      <c r="G158" s="133"/>
    </row>
    <row r="159" spans="4:7" ht="15">
      <c r="D159" s="133"/>
      <c r="G159" s="133"/>
    </row>
    <row r="160" spans="4:7" ht="15">
      <c r="D160" s="133"/>
      <c r="G160" s="133"/>
    </row>
    <row r="161" spans="4:7" ht="15">
      <c r="D161" s="133"/>
      <c r="G161" s="133"/>
    </row>
    <row r="162" spans="4:7" ht="15">
      <c r="D162" s="133"/>
      <c r="G162" s="133"/>
    </row>
    <row r="163" spans="4:7" ht="15">
      <c r="D163" s="133"/>
      <c r="G163" s="133"/>
    </row>
    <row r="164" spans="4:7" ht="15">
      <c r="D164" s="133"/>
      <c r="G164" s="133"/>
    </row>
    <row r="165" spans="4:7" ht="15">
      <c r="D165" s="133"/>
      <c r="G165" s="133"/>
    </row>
    <row r="166" spans="4:7" ht="15">
      <c r="D166" s="133"/>
      <c r="G166" s="133"/>
    </row>
    <row r="167" spans="4:7" ht="15">
      <c r="D167" s="133"/>
      <c r="G167" s="133"/>
    </row>
    <row r="168" spans="4:7" ht="15">
      <c r="D168" s="133"/>
      <c r="G168" s="133"/>
    </row>
    <row r="169" spans="4:7" ht="15">
      <c r="D169" s="133"/>
      <c r="G169" s="133"/>
    </row>
    <row r="170" ht="15">
      <c r="D170" s="133"/>
    </row>
    <row r="171" ht="15">
      <c r="D171" s="133"/>
    </row>
    <row r="172" ht="15">
      <c r="D172" s="133"/>
    </row>
    <row r="173" ht="15">
      <c r="D173" s="133"/>
    </row>
    <row r="174" ht="15">
      <c r="D174" s="133"/>
    </row>
    <row r="175" ht="15">
      <c r="D175" s="133"/>
    </row>
    <row r="176" ht="15">
      <c r="D176" s="133"/>
    </row>
    <row r="177" ht="15">
      <c r="D177" s="133"/>
    </row>
    <row r="178" ht="15">
      <c r="D178" s="133"/>
    </row>
    <row r="179" ht="15">
      <c r="D179" s="133"/>
    </row>
    <row r="180" ht="15">
      <c r="D180" s="133"/>
    </row>
    <row r="181" ht="15">
      <c r="D181" s="133"/>
    </row>
    <row r="182" ht="15">
      <c r="D182" s="133"/>
    </row>
    <row r="183" ht="15">
      <c r="D183" s="133"/>
    </row>
    <row r="184" ht="15">
      <c r="D184" s="133"/>
    </row>
    <row r="185" ht="15">
      <c r="D185" s="133"/>
    </row>
    <row r="186" ht="15">
      <c r="D186" s="133"/>
    </row>
    <row r="187" ht="15">
      <c r="D187" s="133"/>
    </row>
    <row r="188" ht="15">
      <c r="D188" s="133"/>
    </row>
    <row r="189" ht="15">
      <c r="D189" s="133"/>
    </row>
    <row r="190" ht="15">
      <c r="D190" s="133"/>
    </row>
    <row r="191" ht="15">
      <c r="D191" s="133"/>
    </row>
    <row r="192" ht="15">
      <c r="D192" s="133"/>
    </row>
    <row r="193" ht="15">
      <c r="D193" s="133"/>
    </row>
    <row r="194" ht="15">
      <c r="D194" s="133"/>
    </row>
    <row r="195" ht="15">
      <c r="D195" s="133"/>
    </row>
    <row r="196" ht="15">
      <c r="D196" s="133"/>
    </row>
    <row r="197" ht="15">
      <c r="D197" s="133"/>
    </row>
    <row r="198" ht="15">
      <c r="D198" s="133"/>
    </row>
    <row r="199" ht="15">
      <c r="D199" s="133"/>
    </row>
    <row r="200" ht="15">
      <c r="D200" s="133"/>
    </row>
    <row r="201" ht="15">
      <c r="D201" s="133"/>
    </row>
    <row r="202" ht="15">
      <c r="D202" s="133"/>
    </row>
    <row r="203" ht="15">
      <c r="D203" s="133"/>
    </row>
    <row r="204" ht="15">
      <c r="D204" s="133"/>
    </row>
    <row r="205" ht="15">
      <c r="D205" s="133"/>
    </row>
    <row r="206" ht="15">
      <c r="D206" s="133"/>
    </row>
    <row r="207" ht="15">
      <c r="D207" s="133"/>
    </row>
    <row r="208" ht="15">
      <c r="D208" s="133"/>
    </row>
    <row r="209" ht="15">
      <c r="D209" s="133"/>
    </row>
    <row r="210" ht="15">
      <c r="D210" s="133"/>
    </row>
    <row r="211" ht="15">
      <c r="D211" s="133"/>
    </row>
    <row r="212" ht="15">
      <c r="D212" s="133"/>
    </row>
    <row r="213" ht="15">
      <c r="D213" s="133"/>
    </row>
    <row r="214" ht="15">
      <c r="D214" s="133"/>
    </row>
    <row r="215" ht="15">
      <c r="D215" s="133"/>
    </row>
    <row r="216" ht="15">
      <c r="D216" s="133"/>
    </row>
    <row r="217" ht="15">
      <c r="D217" s="133"/>
    </row>
    <row r="218" ht="15">
      <c r="D218" s="133"/>
    </row>
    <row r="219" ht="15">
      <c r="D219" s="133"/>
    </row>
    <row r="220" ht="15">
      <c r="D220" s="133"/>
    </row>
    <row r="221" ht="15">
      <c r="D221" s="133"/>
    </row>
    <row r="222" ht="15">
      <c r="D222" s="133"/>
    </row>
    <row r="223" ht="15">
      <c r="D223" s="133"/>
    </row>
    <row r="224" ht="15">
      <c r="D224" s="133"/>
    </row>
    <row r="225" ht="15">
      <c r="D225" s="133"/>
    </row>
    <row r="226" ht="15">
      <c r="D226" s="133"/>
    </row>
    <row r="227" ht="15">
      <c r="D227" s="133"/>
    </row>
    <row r="228" ht="15">
      <c r="D228" s="133"/>
    </row>
    <row r="229" ht="15">
      <c r="D229" s="13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C1">
      <selection activeCell="A31" sqref="A31"/>
    </sheetView>
  </sheetViews>
  <sheetFormatPr defaultColWidth="8.8515625" defaultRowHeight="15"/>
  <cols>
    <col min="1" max="1" width="17.7109375" style="0" customWidth="1"/>
    <col min="2" max="2" width="50.8515625" style="0" customWidth="1"/>
    <col min="3" max="3" width="28.8515625" style="0" customWidth="1"/>
    <col min="4" max="8" width="17.7109375" style="0" customWidth="1"/>
    <col min="9" max="9" width="16.00390625" style="0" customWidth="1"/>
  </cols>
  <sheetData>
    <row r="1" spans="1:10" ht="15">
      <c r="A1" t="s">
        <v>637</v>
      </c>
      <c r="B1" t="s">
        <v>638</v>
      </c>
      <c r="C1" t="s">
        <v>306</v>
      </c>
      <c r="D1" t="s">
        <v>639</v>
      </c>
      <c r="E1" t="s">
        <v>640</v>
      </c>
      <c r="F1" t="s">
        <v>682</v>
      </c>
      <c r="G1" t="s">
        <v>705</v>
      </c>
      <c r="H1" t="s">
        <v>834</v>
      </c>
      <c r="I1" t="s">
        <v>874</v>
      </c>
      <c r="J1" t="s">
        <v>836</v>
      </c>
    </row>
    <row r="2" ht="15">
      <c r="D2" s="133"/>
    </row>
    <row r="3" spans="1:9" ht="15">
      <c r="A3" t="s">
        <v>338</v>
      </c>
      <c r="B3" t="s">
        <v>719</v>
      </c>
      <c r="C3" t="s">
        <v>720</v>
      </c>
      <c r="D3" s="133">
        <v>57000000</v>
      </c>
      <c r="E3" t="s">
        <v>706</v>
      </c>
      <c r="G3" s="133">
        <f>D3</f>
        <v>57000000</v>
      </c>
      <c r="I3" t="s">
        <v>938</v>
      </c>
    </row>
    <row r="4" spans="1:9" ht="15">
      <c r="A4" t="s">
        <v>338</v>
      </c>
      <c r="B4" t="s">
        <v>937</v>
      </c>
      <c r="C4" t="s">
        <v>725</v>
      </c>
      <c r="D4" s="133">
        <v>656544</v>
      </c>
      <c r="E4" t="s">
        <v>706</v>
      </c>
      <c r="G4" s="133">
        <f>D4</f>
        <v>656544</v>
      </c>
      <c r="I4" t="s">
        <v>849</v>
      </c>
    </row>
    <row r="5" spans="1:7" ht="15">
      <c r="A5" t="s">
        <v>392</v>
      </c>
      <c r="B5" t="s">
        <v>39</v>
      </c>
      <c r="C5" t="s">
        <v>494</v>
      </c>
      <c r="D5" s="133">
        <v>47000000</v>
      </c>
      <c r="E5" t="s">
        <v>942</v>
      </c>
      <c r="G5" s="133">
        <v>313000000</v>
      </c>
    </row>
    <row r="6" spans="1:7" ht="15">
      <c r="A6" t="s">
        <v>523</v>
      </c>
      <c r="B6" t="s">
        <v>611</v>
      </c>
      <c r="C6" t="s">
        <v>526</v>
      </c>
      <c r="D6" s="133">
        <v>185000000</v>
      </c>
      <c r="E6" t="s">
        <v>942</v>
      </c>
      <c r="G6" s="139"/>
    </row>
    <row r="7" spans="1:7" ht="15">
      <c r="A7" t="s">
        <v>523</v>
      </c>
      <c r="B7" t="s">
        <v>44</v>
      </c>
      <c r="C7" t="s">
        <v>494</v>
      </c>
      <c r="D7" s="133">
        <v>119000000</v>
      </c>
      <c r="E7" t="s">
        <v>942</v>
      </c>
      <c r="G7" s="139"/>
    </row>
    <row r="8" spans="1:7" ht="15">
      <c r="A8" t="s">
        <v>523</v>
      </c>
      <c r="B8" t="s">
        <v>45</v>
      </c>
      <c r="C8" t="s">
        <v>526</v>
      </c>
      <c r="D8" s="133">
        <v>194000000</v>
      </c>
      <c r="E8" t="s">
        <v>942</v>
      </c>
      <c r="G8" s="139"/>
    </row>
    <row r="9" spans="2:7" ht="15">
      <c r="B9" t="s">
        <v>46</v>
      </c>
      <c r="C9" t="s">
        <v>49</v>
      </c>
      <c r="D9" s="133">
        <v>1000000</v>
      </c>
      <c r="E9" t="s">
        <v>706</v>
      </c>
      <c r="G9" s="133">
        <v>1000000</v>
      </c>
    </row>
    <row r="10" spans="2:7" ht="15">
      <c r="B10" t="s">
        <v>47</v>
      </c>
      <c r="C10" t="s">
        <v>582</v>
      </c>
      <c r="D10" s="133">
        <v>750000</v>
      </c>
      <c r="E10" t="s">
        <v>706</v>
      </c>
      <c r="G10" s="133">
        <f>D10</f>
        <v>750000</v>
      </c>
    </row>
    <row r="11" spans="2:7" ht="15">
      <c r="B11" t="s">
        <v>48</v>
      </c>
      <c r="C11" t="s">
        <v>583</v>
      </c>
      <c r="D11" s="133">
        <v>15000000</v>
      </c>
      <c r="E11" t="s">
        <v>942</v>
      </c>
      <c r="G11" s="133">
        <f>D11</f>
        <v>15000000</v>
      </c>
    </row>
    <row r="12" spans="2:7" ht="15">
      <c r="B12" t="s">
        <v>544</v>
      </c>
      <c r="C12" t="s">
        <v>583</v>
      </c>
      <c r="D12" s="133">
        <v>7800000</v>
      </c>
      <c r="E12" t="s">
        <v>706</v>
      </c>
      <c r="G12" s="133">
        <f>D12</f>
        <v>7800000</v>
      </c>
    </row>
    <row r="13" spans="1:7" ht="15">
      <c r="A13" t="s">
        <v>325</v>
      </c>
      <c r="B13" t="s">
        <v>50</v>
      </c>
      <c r="C13" t="s">
        <v>966</v>
      </c>
      <c r="D13" s="133">
        <v>9031647</v>
      </c>
      <c r="E13" t="s">
        <v>706</v>
      </c>
      <c r="G13" s="133">
        <f>D13</f>
        <v>9031647</v>
      </c>
    </row>
    <row r="14" spans="1:7" ht="15">
      <c r="A14" t="s">
        <v>325</v>
      </c>
      <c r="B14" t="s">
        <v>51</v>
      </c>
      <c r="C14" t="s">
        <v>966</v>
      </c>
      <c r="D14" s="133">
        <v>1000000</v>
      </c>
      <c r="E14" t="s">
        <v>52</v>
      </c>
      <c r="F14" s="133" t="s">
        <v>53</v>
      </c>
      <c r="G14" s="133">
        <v>96000000</v>
      </c>
    </row>
    <row r="15" spans="1:7" ht="15">
      <c r="A15" t="s">
        <v>325</v>
      </c>
      <c r="B15" t="s">
        <v>68</v>
      </c>
      <c r="C15" t="s">
        <v>487</v>
      </c>
      <c r="D15" s="133">
        <v>3000000</v>
      </c>
      <c r="E15" t="s">
        <v>706</v>
      </c>
      <c r="G15" s="133">
        <v>3609000</v>
      </c>
    </row>
    <row r="16" spans="1:7" ht="15">
      <c r="A16" t="s">
        <v>325</v>
      </c>
      <c r="B16" t="s">
        <v>69</v>
      </c>
      <c r="C16" t="s">
        <v>70</v>
      </c>
      <c r="D16" s="133">
        <v>597024</v>
      </c>
      <c r="E16" t="s">
        <v>706</v>
      </c>
      <c r="G16" s="133">
        <f>D16</f>
        <v>597024</v>
      </c>
    </row>
    <row r="17" spans="2:4" ht="15">
      <c r="B17" t="s">
        <v>67</v>
      </c>
      <c r="D17" s="133"/>
    </row>
    <row r="18" ht="15">
      <c r="D18" s="133"/>
    </row>
    <row r="19" ht="15">
      <c r="D19" s="133"/>
    </row>
    <row r="20" ht="15">
      <c r="D20" s="133"/>
    </row>
    <row r="21" ht="15">
      <c r="D21" s="133"/>
    </row>
    <row r="22" ht="15">
      <c r="D22" s="133"/>
    </row>
    <row r="23" ht="15">
      <c r="D23" s="133"/>
    </row>
    <row r="24" ht="15">
      <c r="D24" s="133"/>
    </row>
    <row r="25" ht="15">
      <c r="D25" s="133"/>
    </row>
    <row r="26" ht="15">
      <c r="D26" s="133"/>
    </row>
    <row r="27" ht="15">
      <c r="D27" s="133"/>
    </row>
    <row r="28" ht="15">
      <c r="D28" s="133"/>
    </row>
    <row r="29" ht="15">
      <c r="D29" s="133"/>
    </row>
    <row r="30" ht="15">
      <c r="D30" s="133"/>
    </row>
    <row r="31" ht="15">
      <c r="D31" s="133"/>
    </row>
    <row r="32" ht="15">
      <c r="D32" s="133"/>
    </row>
    <row r="33" ht="15">
      <c r="D33" s="133"/>
    </row>
    <row r="34" ht="15">
      <c r="D34" s="133"/>
    </row>
    <row r="35" ht="15">
      <c r="D35" s="133"/>
    </row>
    <row r="36" ht="15">
      <c r="D36" s="133"/>
    </row>
    <row r="37" ht="15">
      <c r="D37" s="133"/>
    </row>
    <row r="38" ht="15">
      <c r="D38" s="133"/>
    </row>
    <row r="39" ht="15">
      <c r="D39" s="133"/>
    </row>
    <row r="40" ht="15">
      <c r="D40" s="133"/>
    </row>
    <row r="41" ht="15">
      <c r="D41" s="133"/>
    </row>
    <row r="42" ht="15">
      <c r="D42" s="133"/>
    </row>
    <row r="43" ht="15">
      <c r="D43" s="133"/>
    </row>
    <row r="44" ht="15">
      <c r="D44" s="133"/>
    </row>
    <row r="45" ht="15">
      <c r="D45" s="133"/>
    </row>
    <row r="46" ht="15">
      <c r="D46" s="133"/>
    </row>
    <row r="47" ht="15">
      <c r="D47" s="133"/>
    </row>
    <row r="48" ht="15">
      <c r="D48" s="133"/>
    </row>
    <row r="49" ht="15">
      <c r="D49" s="133"/>
    </row>
    <row r="50" ht="15">
      <c r="D50" s="133"/>
    </row>
    <row r="51" ht="15">
      <c r="D51" s="133"/>
    </row>
    <row r="52" ht="15">
      <c r="D52" s="133"/>
    </row>
    <row r="53" ht="15">
      <c r="D53" s="133"/>
    </row>
    <row r="54" ht="15">
      <c r="D54" s="133"/>
    </row>
    <row r="55" ht="15">
      <c r="D55" s="133"/>
    </row>
    <row r="56" ht="15">
      <c r="D56" s="133"/>
    </row>
    <row r="57" ht="15">
      <c r="D57" s="133"/>
    </row>
    <row r="58" ht="15">
      <c r="D58" s="133"/>
    </row>
    <row r="59" ht="15">
      <c r="D59" s="133"/>
    </row>
    <row r="60" ht="15">
      <c r="D60" s="133"/>
    </row>
    <row r="61" ht="15">
      <c r="D61" s="133"/>
    </row>
    <row r="62" ht="15">
      <c r="D62" s="133"/>
    </row>
    <row r="63" ht="15">
      <c r="D63" s="133"/>
    </row>
    <row r="64" ht="15">
      <c r="D64" s="133"/>
    </row>
    <row r="65" ht="15">
      <c r="D65" s="133"/>
    </row>
    <row r="66" ht="15">
      <c r="D66" s="133"/>
    </row>
    <row r="67" ht="15">
      <c r="D67" s="133"/>
    </row>
    <row r="68" ht="15">
      <c r="D68" s="133"/>
    </row>
    <row r="69" ht="15">
      <c r="D69" s="133"/>
    </row>
    <row r="70" ht="15">
      <c r="D70" s="133"/>
    </row>
    <row r="71" ht="15">
      <c r="D71" s="133"/>
    </row>
    <row r="72" ht="15">
      <c r="D72" s="133"/>
    </row>
    <row r="73" ht="15">
      <c r="D73" s="133"/>
    </row>
    <row r="74" ht="15">
      <c r="D74" s="13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0"/>
  <sheetViews>
    <sheetView zoomScalePageLayoutView="0" workbookViewId="0" topLeftCell="A1">
      <selection activeCell="H1" sqref="H1:J1"/>
    </sheetView>
  </sheetViews>
  <sheetFormatPr defaultColWidth="8.8515625" defaultRowHeight="15"/>
  <cols>
    <col min="1" max="1" width="17.7109375" style="0" customWidth="1"/>
    <col min="2" max="2" width="82.57421875" style="0" customWidth="1"/>
    <col min="3" max="3" width="37.57421875" style="0" customWidth="1"/>
    <col min="4" max="5" width="17.7109375" style="0" customWidth="1"/>
    <col min="6" max="6" width="24.421875" style="0" customWidth="1"/>
    <col min="7" max="8" width="17.7109375" style="0" customWidth="1"/>
  </cols>
  <sheetData>
    <row r="1" spans="1:10" ht="15">
      <c r="A1" t="s">
        <v>637</v>
      </c>
      <c r="B1" t="s">
        <v>638</v>
      </c>
      <c r="C1" t="s">
        <v>306</v>
      </c>
      <c r="D1" t="s">
        <v>639</v>
      </c>
      <c r="E1" t="s">
        <v>640</v>
      </c>
      <c r="F1" t="s">
        <v>682</v>
      </c>
      <c r="G1" t="s">
        <v>705</v>
      </c>
      <c r="H1" t="s">
        <v>834</v>
      </c>
      <c r="I1" t="s">
        <v>835</v>
      </c>
      <c r="J1" t="s">
        <v>836</v>
      </c>
    </row>
    <row r="2" ht="15">
      <c r="D2" s="133"/>
    </row>
    <row r="3" spans="1:7" ht="15">
      <c r="A3" t="s">
        <v>338</v>
      </c>
      <c r="B3" t="s">
        <v>625</v>
      </c>
      <c r="C3" t="s">
        <v>641</v>
      </c>
      <c r="D3" s="133">
        <v>20000000</v>
      </c>
      <c r="E3" t="s">
        <v>706</v>
      </c>
      <c r="G3" s="133">
        <f>D3</f>
        <v>20000000</v>
      </c>
    </row>
    <row r="4" spans="1:10" ht="15">
      <c r="A4" t="s">
        <v>338</v>
      </c>
      <c r="B4" t="s">
        <v>828</v>
      </c>
      <c r="C4" t="s">
        <v>829</v>
      </c>
      <c r="D4" s="133">
        <v>25000000</v>
      </c>
      <c r="E4" t="s">
        <v>706</v>
      </c>
      <c r="G4" s="133">
        <f>D4</f>
        <v>25000000</v>
      </c>
      <c r="J4" t="s">
        <v>830</v>
      </c>
    </row>
    <row r="5" spans="1:7" ht="15">
      <c r="A5" t="s">
        <v>338</v>
      </c>
      <c r="B5" t="s">
        <v>833</v>
      </c>
      <c r="C5" t="s">
        <v>721</v>
      </c>
      <c r="D5" s="133">
        <v>25000000</v>
      </c>
      <c r="E5" t="s">
        <v>706</v>
      </c>
      <c r="G5" s="133">
        <f>D5</f>
        <v>25000000</v>
      </c>
    </row>
    <row r="6" spans="1:10" ht="15">
      <c r="A6" t="s">
        <v>338</v>
      </c>
      <c r="B6" t="s">
        <v>837</v>
      </c>
      <c r="C6" t="s">
        <v>769</v>
      </c>
      <c r="D6" s="133">
        <v>5000000</v>
      </c>
      <c r="E6" t="s">
        <v>706</v>
      </c>
      <c r="G6" s="133">
        <f>D6</f>
        <v>5000000</v>
      </c>
      <c r="J6" t="s">
        <v>830</v>
      </c>
    </row>
    <row r="7" spans="1:10" ht="15">
      <c r="A7" t="s">
        <v>338</v>
      </c>
      <c r="B7" t="s">
        <v>845</v>
      </c>
      <c r="C7" t="s">
        <v>720</v>
      </c>
      <c r="D7" s="133">
        <v>800000</v>
      </c>
      <c r="E7" t="s">
        <v>706</v>
      </c>
      <c r="G7" s="133">
        <v>1600000</v>
      </c>
      <c r="J7" t="s">
        <v>733</v>
      </c>
    </row>
    <row r="8" spans="1:10" ht="15">
      <c r="A8" t="s">
        <v>338</v>
      </c>
      <c r="B8" t="s">
        <v>850</v>
      </c>
      <c r="C8" t="s">
        <v>691</v>
      </c>
      <c r="D8" s="133">
        <v>115000</v>
      </c>
      <c r="E8" t="s">
        <v>706</v>
      </c>
      <c r="G8" s="133">
        <v>167320</v>
      </c>
      <c r="J8" t="s">
        <v>849</v>
      </c>
    </row>
    <row r="9" spans="1:10" ht="15">
      <c r="A9" t="s">
        <v>338</v>
      </c>
      <c r="B9" t="s">
        <v>851</v>
      </c>
      <c r="C9" t="s">
        <v>691</v>
      </c>
      <c r="D9" s="133">
        <v>585935</v>
      </c>
      <c r="E9" t="s">
        <v>706</v>
      </c>
      <c r="G9" s="133">
        <v>651039</v>
      </c>
      <c r="J9" t="s">
        <v>849</v>
      </c>
    </row>
    <row r="10" spans="1:10" ht="15">
      <c r="A10" t="s">
        <v>338</v>
      </c>
      <c r="B10" t="s">
        <v>852</v>
      </c>
      <c r="C10" t="s">
        <v>691</v>
      </c>
      <c r="D10" s="133">
        <v>198640</v>
      </c>
      <c r="E10" t="s">
        <v>706</v>
      </c>
      <c r="G10" s="133">
        <v>213636.48</v>
      </c>
      <c r="J10" t="s">
        <v>849</v>
      </c>
    </row>
    <row r="11" spans="1:10" ht="15">
      <c r="A11" t="s">
        <v>338</v>
      </c>
      <c r="B11" t="s">
        <v>853</v>
      </c>
      <c r="C11" t="s">
        <v>854</v>
      </c>
      <c r="D11" s="133">
        <v>199000</v>
      </c>
      <c r="E11" t="s">
        <v>706</v>
      </c>
      <c r="G11" s="133">
        <v>300554</v>
      </c>
      <c r="J11" t="s">
        <v>849</v>
      </c>
    </row>
    <row r="12" spans="1:10" ht="15">
      <c r="A12" t="s">
        <v>338</v>
      </c>
      <c r="B12" t="s">
        <v>855</v>
      </c>
      <c r="C12" t="s">
        <v>856</v>
      </c>
      <c r="D12" s="133">
        <v>300000</v>
      </c>
      <c r="E12" t="s">
        <v>706</v>
      </c>
      <c r="G12" s="133">
        <v>350000</v>
      </c>
      <c r="J12" t="s">
        <v>849</v>
      </c>
    </row>
    <row r="13" spans="1:10" ht="15">
      <c r="A13" t="s">
        <v>338</v>
      </c>
      <c r="B13" t="s">
        <v>857</v>
      </c>
      <c r="C13" t="s">
        <v>854</v>
      </c>
      <c r="D13" s="133">
        <v>185964</v>
      </c>
      <c r="E13" t="s">
        <v>706</v>
      </c>
      <c r="G13" s="133">
        <v>195752</v>
      </c>
      <c r="J13" t="s">
        <v>849</v>
      </c>
    </row>
    <row r="14" spans="1:10" ht="15">
      <c r="A14" t="s">
        <v>338</v>
      </c>
      <c r="B14" t="s">
        <v>858</v>
      </c>
      <c r="C14" t="s">
        <v>859</v>
      </c>
      <c r="D14" s="133">
        <v>309175</v>
      </c>
      <c r="E14" t="s">
        <v>706</v>
      </c>
      <c r="G14" s="133">
        <v>412234</v>
      </c>
      <c r="J14" t="s">
        <v>849</v>
      </c>
    </row>
    <row r="15" spans="1:10" ht="15">
      <c r="A15" t="s">
        <v>338</v>
      </c>
      <c r="B15" t="s">
        <v>860</v>
      </c>
      <c r="C15" t="s">
        <v>854</v>
      </c>
      <c r="D15" s="133">
        <v>134593</v>
      </c>
      <c r="E15" t="s">
        <v>706</v>
      </c>
      <c r="F15" t="s">
        <v>861</v>
      </c>
      <c r="G15" s="133">
        <v>172458.4</v>
      </c>
      <c r="J15" t="s">
        <v>849</v>
      </c>
    </row>
    <row r="16" spans="1:10" ht="15">
      <c r="A16" t="s">
        <v>338</v>
      </c>
      <c r="B16" t="s">
        <v>863</v>
      </c>
      <c r="C16" t="s">
        <v>864</v>
      </c>
      <c r="D16" s="133">
        <v>352744</v>
      </c>
      <c r="E16" t="s">
        <v>706</v>
      </c>
      <c r="F16" t="s">
        <v>862</v>
      </c>
      <c r="G16" s="133">
        <v>463554</v>
      </c>
      <c r="J16" t="s">
        <v>849</v>
      </c>
    </row>
    <row r="17" spans="1:10" ht="15">
      <c r="A17" t="s">
        <v>338</v>
      </c>
      <c r="B17" t="s">
        <v>865</v>
      </c>
      <c r="C17" t="s">
        <v>866</v>
      </c>
      <c r="D17" s="133">
        <v>300000</v>
      </c>
      <c r="E17" t="s">
        <v>706</v>
      </c>
      <c r="G17" s="133">
        <v>322050</v>
      </c>
      <c r="J17" t="s">
        <v>849</v>
      </c>
    </row>
    <row r="18" spans="1:7" ht="15">
      <c r="A18" t="s">
        <v>338</v>
      </c>
      <c r="B18" t="s">
        <v>994</v>
      </c>
      <c r="C18" t="s">
        <v>866</v>
      </c>
      <c r="D18" s="133">
        <v>500000</v>
      </c>
      <c r="E18" t="s">
        <v>706</v>
      </c>
      <c r="G18" s="133">
        <v>500000</v>
      </c>
    </row>
    <row r="19" spans="2:7" ht="15">
      <c r="B19" t="s">
        <v>539</v>
      </c>
      <c r="C19" t="s">
        <v>371</v>
      </c>
      <c r="D19" s="133">
        <v>185000000</v>
      </c>
      <c r="E19" t="s">
        <v>308</v>
      </c>
      <c r="G19" s="133">
        <v>185000000</v>
      </c>
    </row>
    <row r="20" spans="1:7" ht="15">
      <c r="A20" t="s">
        <v>338</v>
      </c>
      <c r="B20" t="s">
        <v>995</v>
      </c>
      <c r="C20" t="s">
        <v>561</v>
      </c>
      <c r="D20" s="133">
        <v>48932</v>
      </c>
      <c r="E20" t="s">
        <v>706</v>
      </c>
      <c r="G20" s="133">
        <v>48932</v>
      </c>
    </row>
    <row r="21" spans="1:10" ht="15">
      <c r="A21" t="s">
        <v>335</v>
      </c>
      <c r="B21" t="s">
        <v>891</v>
      </c>
      <c r="C21" t="s">
        <v>892</v>
      </c>
      <c r="D21" s="133">
        <v>1340000</v>
      </c>
      <c r="E21" t="s">
        <v>706</v>
      </c>
      <c r="G21" s="133">
        <v>3330000</v>
      </c>
      <c r="H21">
        <v>2011</v>
      </c>
      <c r="I21">
        <v>36</v>
      </c>
      <c r="J21" t="s">
        <v>812</v>
      </c>
    </row>
    <row r="22" spans="1:9" ht="15">
      <c r="A22" t="s">
        <v>335</v>
      </c>
      <c r="B22" t="s">
        <v>893</v>
      </c>
      <c r="C22" t="s">
        <v>894</v>
      </c>
      <c r="D22" s="133">
        <v>804000</v>
      </c>
      <c r="E22" t="s">
        <v>706</v>
      </c>
      <c r="G22" s="133">
        <f>D22</f>
        <v>804000</v>
      </c>
      <c r="H22">
        <v>2011</v>
      </c>
      <c r="I22">
        <v>48</v>
      </c>
    </row>
    <row r="23" spans="1:9" ht="15">
      <c r="A23" t="s">
        <v>335</v>
      </c>
      <c r="B23" t="s">
        <v>897</v>
      </c>
      <c r="C23" t="s">
        <v>898</v>
      </c>
      <c r="D23" s="133">
        <v>300000</v>
      </c>
      <c r="E23" t="s">
        <v>706</v>
      </c>
      <c r="G23" s="133">
        <v>1504000</v>
      </c>
      <c r="H23">
        <v>2011</v>
      </c>
      <c r="I23">
        <v>48</v>
      </c>
    </row>
    <row r="24" spans="1:9" ht="15">
      <c r="A24" t="s">
        <v>335</v>
      </c>
      <c r="B24" t="s">
        <v>623</v>
      </c>
      <c r="C24" t="s">
        <v>854</v>
      </c>
      <c r="D24" s="133">
        <v>350000</v>
      </c>
      <c r="E24" t="s">
        <v>706</v>
      </c>
      <c r="G24" s="133">
        <v>2260000</v>
      </c>
      <c r="H24">
        <v>2011</v>
      </c>
      <c r="I24">
        <v>48</v>
      </c>
    </row>
    <row r="25" spans="1:9" ht="15">
      <c r="A25" t="s">
        <v>335</v>
      </c>
      <c r="B25" t="s">
        <v>899</v>
      </c>
      <c r="C25" t="s">
        <v>900</v>
      </c>
      <c r="D25" s="133">
        <v>400000</v>
      </c>
      <c r="E25" t="s">
        <v>706</v>
      </c>
      <c r="G25" s="133">
        <v>4908000</v>
      </c>
      <c r="H25">
        <v>2011</v>
      </c>
      <c r="I25">
        <v>48</v>
      </c>
    </row>
    <row r="26" spans="1:9" ht="15">
      <c r="A26" t="s">
        <v>335</v>
      </c>
      <c r="B26" t="s">
        <v>901</v>
      </c>
      <c r="C26" t="s">
        <v>854</v>
      </c>
      <c r="D26" s="133">
        <v>290000</v>
      </c>
      <c r="E26" t="s">
        <v>706</v>
      </c>
      <c r="G26" s="133">
        <v>2040000</v>
      </c>
      <c r="H26">
        <v>2011</v>
      </c>
      <c r="I26">
        <v>48</v>
      </c>
    </row>
    <row r="27" spans="1:10" ht="15">
      <c r="A27" t="s">
        <v>313</v>
      </c>
      <c r="B27" t="s">
        <v>902</v>
      </c>
      <c r="C27" t="s">
        <v>721</v>
      </c>
      <c r="D27" s="133">
        <v>4350000</v>
      </c>
      <c r="E27" t="s">
        <v>706</v>
      </c>
      <c r="G27" s="133">
        <f>D27</f>
        <v>4350000</v>
      </c>
      <c r="J27" t="s">
        <v>812</v>
      </c>
    </row>
    <row r="28" spans="1:7" ht="15">
      <c r="A28" t="s">
        <v>392</v>
      </c>
      <c r="B28" t="s">
        <v>987</v>
      </c>
      <c r="C28" t="s">
        <v>988</v>
      </c>
      <c r="D28" s="133">
        <v>8000000</v>
      </c>
      <c r="E28" t="s">
        <v>942</v>
      </c>
      <c r="G28" s="133">
        <v>14000000</v>
      </c>
    </row>
    <row r="29" spans="1:7" ht="30">
      <c r="A29" t="s">
        <v>392</v>
      </c>
      <c r="B29" s="21" t="s">
        <v>989</v>
      </c>
      <c r="C29" t="s">
        <v>988</v>
      </c>
      <c r="D29" s="133">
        <v>2000000</v>
      </c>
      <c r="E29" t="s">
        <v>706</v>
      </c>
      <c r="G29" s="133">
        <v>2000000</v>
      </c>
    </row>
    <row r="30" spans="1:7" ht="15">
      <c r="A30" t="s">
        <v>392</v>
      </c>
      <c r="B30" t="s">
        <v>990</v>
      </c>
      <c r="C30" t="s">
        <v>988</v>
      </c>
      <c r="D30" s="133">
        <v>10000000</v>
      </c>
      <c r="E30" t="s">
        <v>942</v>
      </c>
      <c r="G30" s="133">
        <v>17000000</v>
      </c>
    </row>
    <row r="31" spans="1:7" ht="15">
      <c r="A31" t="s">
        <v>392</v>
      </c>
      <c r="B31" t="s">
        <v>991</v>
      </c>
      <c r="C31" t="s">
        <v>988</v>
      </c>
      <c r="D31" s="133">
        <v>15700000</v>
      </c>
      <c r="E31" t="s">
        <v>942</v>
      </c>
      <c r="G31" s="133">
        <v>27000000</v>
      </c>
    </row>
    <row r="32" spans="1:7" ht="15">
      <c r="A32" t="s">
        <v>392</v>
      </c>
      <c r="B32" t="s">
        <v>992</v>
      </c>
      <c r="C32" t="s">
        <v>988</v>
      </c>
      <c r="D32" s="133">
        <v>1000000</v>
      </c>
      <c r="E32" t="s">
        <v>706</v>
      </c>
      <c r="G32" s="133">
        <v>1000000</v>
      </c>
    </row>
    <row r="33" spans="1:7" ht="15">
      <c r="A33" t="s">
        <v>392</v>
      </c>
      <c r="B33" t="s">
        <v>992</v>
      </c>
      <c r="C33" t="s">
        <v>988</v>
      </c>
      <c r="D33" s="133">
        <v>1000000</v>
      </c>
      <c r="E33" t="s">
        <v>706</v>
      </c>
      <c r="G33" s="133">
        <v>1000000</v>
      </c>
    </row>
    <row r="34" spans="1:7" ht="15">
      <c r="A34" t="s">
        <v>392</v>
      </c>
      <c r="B34" t="s">
        <v>993</v>
      </c>
      <c r="C34" t="s">
        <v>988</v>
      </c>
      <c r="D34" s="133">
        <v>16500000</v>
      </c>
      <c r="E34" t="s">
        <v>942</v>
      </c>
      <c r="G34" s="133">
        <v>46700000</v>
      </c>
    </row>
    <row r="35" spans="1:7" ht="15">
      <c r="A35" t="s">
        <v>392</v>
      </c>
      <c r="B35" t="s">
        <v>416</v>
      </c>
      <c r="C35" t="s">
        <v>988</v>
      </c>
      <c r="D35" s="133">
        <v>27000000</v>
      </c>
      <c r="E35" t="s">
        <v>942</v>
      </c>
      <c r="G35" s="133">
        <v>45000000</v>
      </c>
    </row>
    <row r="36" spans="1:7" ht="15">
      <c r="A36" t="s">
        <v>392</v>
      </c>
      <c r="B36" t="s">
        <v>417</v>
      </c>
      <c r="C36" t="s">
        <v>988</v>
      </c>
      <c r="D36" s="133">
        <v>1450000</v>
      </c>
      <c r="E36" t="s">
        <v>706</v>
      </c>
      <c r="F36" s="133"/>
      <c r="G36" s="133">
        <v>1450000</v>
      </c>
    </row>
    <row r="37" spans="1:7" ht="15">
      <c r="A37" t="s">
        <v>392</v>
      </c>
      <c r="B37" t="s">
        <v>22</v>
      </c>
      <c r="C37" t="s">
        <v>988</v>
      </c>
      <c r="D37" s="133">
        <v>4000000</v>
      </c>
      <c r="E37" t="s">
        <v>23</v>
      </c>
      <c r="F37" s="133" t="s">
        <v>24</v>
      </c>
      <c r="G37" s="133">
        <v>24000000</v>
      </c>
    </row>
    <row r="38" spans="1:7" ht="15">
      <c r="A38" t="s">
        <v>325</v>
      </c>
      <c r="B38" t="s">
        <v>996</v>
      </c>
      <c r="C38" t="s">
        <v>966</v>
      </c>
      <c r="D38" s="133">
        <v>1205200</v>
      </c>
      <c r="E38" t="s">
        <v>706</v>
      </c>
      <c r="G38" s="133">
        <v>1250000</v>
      </c>
    </row>
    <row r="39" spans="1:7" ht="30">
      <c r="A39" t="s">
        <v>325</v>
      </c>
      <c r="B39" s="21" t="s">
        <v>997</v>
      </c>
      <c r="C39" t="s">
        <v>439</v>
      </c>
      <c r="D39" s="133">
        <v>35000</v>
      </c>
      <c r="E39" t="s">
        <v>706</v>
      </c>
      <c r="G39" s="133">
        <v>100414</v>
      </c>
    </row>
    <row r="40" spans="1:7" ht="15">
      <c r="A40" t="s">
        <v>325</v>
      </c>
      <c r="B40" t="s">
        <v>998</v>
      </c>
      <c r="C40" t="s">
        <v>439</v>
      </c>
      <c r="D40" s="133">
        <v>100000</v>
      </c>
      <c r="E40" t="s">
        <v>706</v>
      </c>
      <c r="G40" s="133">
        <f>D40</f>
        <v>100000</v>
      </c>
    </row>
    <row r="42" spans="1:7" ht="30">
      <c r="A42" t="s">
        <v>342</v>
      </c>
      <c r="B42" s="21" t="s">
        <v>1000</v>
      </c>
      <c r="C42" t="s">
        <v>271</v>
      </c>
      <c r="D42" s="133">
        <v>3079292</v>
      </c>
      <c r="E42" t="s">
        <v>706</v>
      </c>
      <c r="G42" s="133">
        <f aca="true" t="shared" si="0" ref="G42:G47">D42</f>
        <v>3079292</v>
      </c>
    </row>
    <row r="43" spans="1:7" ht="15">
      <c r="A43" t="s">
        <v>342</v>
      </c>
      <c r="B43" t="s">
        <v>1001</v>
      </c>
      <c r="C43" t="s">
        <v>1002</v>
      </c>
      <c r="D43" s="133">
        <v>399096</v>
      </c>
      <c r="E43" t="s">
        <v>706</v>
      </c>
      <c r="G43" s="133">
        <f t="shared" si="0"/>
        <v>399096</v>
      </c>
    </row>
    <row r="44" spans="1:7" ht="15">
      <c r="A44" t="s">
        <v>332</v>
      </c>
      <c r="B44" t="s">
        <v>1003</v>
      </c>
      <c r="C44" t="s">
        <v>590</v>
      </c>
      <c r="D44" s="133">
        <v>925473.51</v>
      </c>
      <c r="E44" t="s">
        <v>706</v>
      </c>
      <c r="G44" s="133">
        <f t="shared" si="0"/>
        <v>925473.51</v>
      </c>
    </row>
    <row r="45" spans="1:7" ht="15">
      <c r="A45" t="s">
        <v>332</v>
      </c>
      <c r="B45" t="s">
        <v>1004</v>
      </c>
      <c r="C45" t="s">
        <v>591</v>
      </c>
      <c r="D45" s="133">
        <v>1142848.91</v>
      </c>
      <c r="E45" t="s">
        <v>706</v>
      </c>
      <c r="G45" s="133">
        <f t="shared" si="0"/>
        <v>1142848.91</v>
      </c>
    </row>
    <row r="46" spans="1:7" ht="15">
      <c r="A46" t="s">
        <v>332</v>
      </c>
      <c r="B46" t="s">
        <v>1005</v>
      </c>
      <c r="C46" t="s">
        <v>591</v>
      </c>
      <c r="D46" s="133">
        <v>556141.93</v>
      </c>
      <c r="E46" t="s">
        <v>706</v>
      </c>
      <c r="G46" s="133">
        <f t="shared" si="0"/>
        <v>556141.93</v>
      </c>
    </row>
    <row r="47" spans="1:7" ht="15">
      <c r="A47" t="s">
        <v>332</v>
      </c>
      <c r="B47" t="s">
        <v>1006</v>
      </c>
      <c r="C47" t="s">
        <v>1007</v>
      </c>
      <c r="D47" s="133">
        <v>1040970.86</v>
      </c>
      <c r="E47" t="s">
        <v>706</v>
      </c>
      <c r="G47" s="133">
        <f t="shared" si="0"/>
        <v>1040970.86</v>
      </c>
    </row>
    <row r="48" spans="1:7" ht="15">
      <c r="A48" t="s">
        <v>523</v>
      </c>
      <c r="B48" t="s">
        <v>614</v>
      </c>
      <c r="C48" t="s">
        <v>494</v>
      </c>
      <c r="D48" s="133">
        <v>163000000</v>
      </c>
      <c r="E48" t="s">
        <v>942</v>
      </c>
      <c r="G48" s="133"/>
    </row>
    <row r="49" spans="1:5" ht="15">
      <c r="A49" t="s">
        <v>523</v>
      </c>
      <c r="B49" t="s">
        <v>562</v>
      </c>
      <c r="C49" t="s">
        <v>469</v>
      </c>
      <c r="D49" s="133">
        <v>140000000</v>
      </c>
      <c r="E49" t="s">
        <v>942</v>
      </c>
    </row>
    <row r="50" ht="15">
      <c r="D50" s="133"/>
    </row>
    <row r="51" ht="15">
      <c r="D51" s="133"/>
    </row>
    <row r="52" ht="15">
      <c r="D52" s="133"/>
    </row>
    <row r="53" ht="15">
      <c r="D53" s="133"/>
    </row>
    <row r="54" ht="15">
      <c r="D54" s="133"/>
    </row>
    <row r="55" ht="15">
      <c r="D55" s="133"/>
    </row>
    <row r="56" ht="15">
      <c r="D56" s="133"/>
    </row>
    <row r="57" ht="15">
      <c r="D57" s="133"/>
    </row>
    <row r="58" ht="15">
      <c r="D58" s="133"/>
    </row>
    <row r="59" ht="15">
      <c r="D59" s="133"/>
    </row>
    <row r="60" ht="15">
      <c r="D60" s="133"/>
    </row>
    <row r="61" ht="15">
      <c r="D61" s="133"/>
    </row>
    <row r="62" ht="15">
      <c r="D62" s="133"/>
    </row>
    <row r="63" ht="15">
      <c r="D63" s="133"/>
    </row>
    <row r="64" ht="15">
      <c r="D64" s="133"/>
    </row>
    <row r="65" ht="15">
      <c r="D65" s="133"/>
    </row>
    <row r="66" ht="15">
      <c r="D66" s="133"/>
    </row>
    <row r="67" ht="15">
      <c r="D67" s="133"/>
    </row>
    <row r="68" ht="15">
      <c r="D68" s="133"/>
    </row>
    <row r="69" ht="15">
      <c r="D69" s="133"/>
    </row>
    <row r="70" ht="15">
      <c r="D70" s="133"/>
    </row>
    <row r="71" ht="15">
      <c r="D71" s="133"/>
    </row>
    <row r="72" ht="15">
      <c r="D72" s="133"/>
    </row>
    <row r="73" ht="15">
      <c r="D73" s="133"/>
    </row>
    <row r="74" ht="15">
      <c r="D74" s="133"/>
    </row>
    <row r="75" ht="15">
      <c r="D75" s="133"/>
    </row>
    <row r="76" ht="15">
      <c r="D76" s="133"/>
    </row>
    <row r="77" ht="15">
      <c r="D77" s="133"/>
    </row>
    <row r="78" ht="15">
      <c r="D78" s="133"/>
    </row>
    <row r="79" ht="15">
      <c r="D79" s="133"/>
    </row>
    <row r="80" ht="15">
      <c r="D80" s="133"/>
    </row>
    <row r="81" ht="15">
      <c r="D81" s="133"/>
    </row>
    <row r="82" ht="15">
      <c r="D82" s="133"/>
    </row>
    <row r="83" ht="15">
      <c r="D83" s="133"/>
    </row>
    <row r="84" ht="15">
      <c r="D84" s="133"/>
    </row>
    <row r="85" ht="15">
      <c r="D85" s="133"/>
    </row>
    <row r="86" ht="15">
      <c r="D86" s="133"/>
    </row>
    <row r="87" ht="15">
      <c r="D87" s="133"/>
    </row>
    <row r="88" ht="15">
      <c r="D88" s="133"/>
    </row>
    <row r="89" ht="15">
      <c r="D89" s="133"/>
    </row>
    <row r="90" ht="15">
      <c r="D90" s="133"/>
    </row>
    <row r="91" ht="15">
      <c r="D91" s="133"/>
    </row>
    <row r="92" ht="15">
      <c r="D92" s="133"/>
    </row>
    <row r="93" ht="15">
      <c r="D93" s="133"/>
    </row>
    <row r="94" ht="15">
      <c r="D94" s="133"/>
    </row>
    <row r="95" ht="15">
      <c r="D95" s="133"/>
    </row>
    <row r="96" ht="15">
      <c r="D96" s="133"/>
    </row>
    <row r="97" ht="15">
      <c r="D97" s="133"/>
    </row>
    <row r="98" ht="15">
      <c r="D98" s="133"/>
    </row>
    <row r="99" ht="15">
      <c r="D99" s="133"/>
    </row>
    <row r="100" ht="15">
      <c r="D100" s="133"/>
    </row>
    <row r="101" ht="15">
      <c r="D101" s="133"/>
    </row>
    <row r="102" ht="15">
      <c r="D102" s="133"/>
    </row>
    <row r="103" ht="15">
      <c r="D103" s="133"/>
    </row>
    <row r="104" ht="15">
      <c r="D104" s="133"/>
    </row>
    <row r="105" ht="15">
      <c r="D105" s="133"/>
    </row>
    <row r="106" ht="15">
      <c r="D106" s="133"/>
    </row>
    <row r="107" ht="15">
      <c r="D107" s="133"/>
    </row>
    <row r="108" ht="15">
      <c r="D108" s="133"/>
    </row>
    <row r="109" ht="15">
      <c r="D109" s="133"/>
    </row>
    <row r="110" ht="15">
      <c r="D110" s="133"/>
    </row>
    <row r="111" ht="15">
      <c r="D111" s="133"/>
    </row>
    <row r="112" ht="15">
      <c r="D112" s="133"/>
    </row>
    <row r="113" ht="15">
      <c r="D113" s="133"/>
    </row>
    <row r="114" ht="15">
      <c r="D114" s="133"/>
    </row>
    <row r="115" ht="15">
      <c r="D115" s="133"/>
    </row>
    <row r="116" ht="15">
      <c r="D116" s="133"/>
    </row>
    <row r="117" ht="15">
      <c r="D117" s="133"/>
    </row>
    <row r="118" ht="15">
      <c r="D118" s="133"/>
    </row>
    <row r="119" ht="15">
      <c r="D119" s="133"/>
    </row>
    <row r="120" ht="15">
      <c r="D120" s="133"/>
    </row>
    <row r="121" ht="15">
      <c r="D121" s="133"/>
    </row>
    <row r="122" ht="15">
      <c r="D122" s="133"/>
    </row>
    <row r="123" ht="15">
      <c r="D123" s="133"/>
    </row>
    <row r="124" ht="15">
      <c r="D124" s="133"/>
    </row>
    <row r="125" ht="15">
      <c r="D125" s="133"/>
    </row>
    <row r="126" ht="15">
      <c r="D126" s="133"/>
    </row>
    <row r="127" ht="15">
      <c r="D127" s="133"/>
    </row>
    <row r="128" ht="15">
      <c r="D128" s="133"/>
    </row>
    <row r="129" ht="15">
      <c r="D129" s="133"/>
    </row>
    <row r="130" ht="15">
      <c r="D130" s="133"/>
    </row>
    <row r="131" ht="15">
      <c r="D131" s="133"/>
    </row>
    <row r="132" ht="15">
      <c r="D132" s="133"/>
    </row>
    <row r="133" ht="15">
      <c r="D133" s="133"/>
    </row>
    <row r="134" ht="15">
      <c r="D134" s="133"/>
    </row>
    <row r="135" ht="15">
      <c r="D135" s="133"/>
    </row>
    <row r="136" ht="15">
      <c r="D136" s="133"/>
    </row>
    <row r="137" ht="15">
      <c r="D137" s="133"/>
    </row>
    <row r="138" ht="15">
      <c r="D138" s="133"/>
    </row>
    <row r="139" ht="15">
      <c r="D139" s="133"/>
    </row>
    <row r="140" ht="15">
      <c r="D140" s="133"/>
    </row>
    <row r="141" ht="15">
      <c r="D141" s="133"/>
    </row>
    <row r="142" ht="15">
      <c r="D142" s="133"/>
    </row>
    <row r="143" ht="15">
      <c r="D143" s="133"/>
    </row>
    <row r="144" ht="15">
      <c r="D144" s="133"/>
    </row>
    <row r="145" ht="15">
      <c r="D145" s="133"/>
    </row>
    <row r="146" ht="15">
      <c r="D146" s="133"/>
    </row>
    <row r="147" ht="15">
      <c r="D147" s="133"/>
    </row>
    <row r="148" ht="15">
      <c r="D148" s="133"/>
    </row>
    <row r="149" ht="15">
      <c r="D149" s="133"/>
    </row>
    <row r="150" ht="15">
      <c r="D150" s="133"/>
    </row>
    <row r="151" ht="15">
      <c r="D151" s="133"/>
    </row>
    <row r="152" ht="15">
      <c r="D152" s="133"/>
    </row>
    <row r="153" ht="15">
      <c r="D153" s="133"/>
    </row>
    <row r="154" ht="15">
      <c r="D154" s="133"/>
    </row>
    <row r="155" ht="15">
      <c r="D155" s="133"/>
    </row>
    <row r="156" ht="15">
      <c r="D156" s="133"/>
    </row>
    <row r="157" ht="15">
      <c r="D157" s="133"/>
    </row>
    <row r="158" ht="15">
      <c r="D158" s="133"/>
    </row>
    <row r="159" ht="15">
      <c r="D159" s="133"/>
    </row>
    <row r="160" ht="15">
      <c r="D160" s="133"/>
    </row>
    <row r="161" ht="15">
      <c r="D161" s="133"/>
    </row>
    <row r="162" ht="15">
      <c r="D162" s="133"/>
    </row>
    <row r="163" ht="15">
      <c r="D163" s="133"/>
    </row>
    <row r="164" ht="15">
      <c r="D164" s="133"/>
    </row>
    <row r="165" ht="15">
      <c r="D165" s="133"/>
    </row>
    <row r="166" ht="15">
      <c r="D166" s="133"/>
    </row>
    <row r="167" ht="15">
      <c r="D167" s="133"/>
    </row>
    <row r="168" ht="15">
      <c r="D168" s="133"/>
    </row>
    <row r="169" ht="15">
      <c r="D169" s="133"/>
    </row>
    <row r="170" ht="15">
      <c r="D170" s="133"/>
    </row>
    <row r="171" ht="15">
      <c r="D171" s="133"/>
    </row>
    <row r="172" ht="15">
      <c r="D172" s="133"/>
    </row>
    <row r="173" ht="15">
      <c r="D173" s="133"/>
    </row>
    <row r="174" ht="15">
      <c r="D174" s="133"/>
    </row>
    <row r="175" ht="15">
      <c r="D175" s="133"/>
    </row>
    <row r="176" ht="15">
      <c r="D176" s="133"/>
    </row>
    <row r="177" ht="15">
      <c r="D177" s="133"/>
    </row>
    <row r="178" ht="15">
      <c r="D178" s="133"/>
    </row>
    <row r="179" ht="15">
      <c r="D179" s="133"/>
    </row>
    <row r="180" ht="15">
      <c r="D180" s="133"/>
    </row>
    <row r="181" ht="15">
      <c r="D181" s="133"/>
    </row>
    <row r="182" ht="15">
      <c r="D182" s="133"/>
    </row>
    <row r="183" ht="15">
      <c r="D183" s="133"/>
    </row>
    <row r="184" ht="15">
      <c r="D184" s="133"/>
    </row>
    <row r="185" ht="15">
      <c r="D185" s="133"/>
    </row>
    <row r="186" ht="15">
      <c r="D186" s="133"/>
    </row>
    <row r="187" ht="15">
      <c r="D187" s="133"/>
    </row>
    <row r="188" ht="15">
      <c r="D188" s="133"/>
    </row>
    <row r="189" ht="15">
      <c r="D189" s="133"/>
    </row>
    <row r="190" ht="15">
      <c r="D190" s="133"/>
    </row>
    <row r="191" ht="15">
      <c r="D191" s="133"/>
    </row>
    <row r="192" ht="15">
      <c r="D192" s="133"/>
    </row>
    <row r="193" ht="15">
      <c r="D193" s="133"/>
    </row>
    <row r="194" ht="15">
      <c r="D194" s="133"/>
    </row>
    <row r="195" ht="15">
      <c r="D195" s="133"/>
    </row>
    <row r="196" ht="15">
      <c r="D196" s="133"/>
    </row>
    <row r="197" ht="15">
      <c r="D197" s="133"/>
    </row>
    <row r="198" ht="15">
      <c r="D198" s="133"/>
    </row>
    <row r="199" ht="15">
      <c r="D199" s="133"/>
    </row>
    <row r="200" ht="15">
      <c r="D200" s="133"/>
    </row>
    <row r="201" ht="15">
      <c r="D201" s="133"/>
    </row>
    <row r="202" ht="15">
      <c r="D202" s="133"/>
    </row>
    <row r="203" ht="15">
      <c r="D203" s="133"/>
    </row>
    <row r="204" ht="15">
      <c r="D204" s="133"/>
    </row>
    <row r="205" ht="15">
      <c r="D205" s="133"/>
    </row>
    <row r="206" ht="15">
      <c r="D206" s="133"/>
    </row>
    <row r="207" ht="15">
      <c r="D207" s="133"/>
    </row>
    <row r="208" ht="15">
      <c r="D208" s="133"/>
    </row>
    <row r="209" ht="15">
      <c r="D209" s="133"/>
    </row>
    <row r="210" ht="15">
      <c r="D210" s="133"/>
    </row>
    <row r="211" ht="15">
      <c r="D211" s="133"/>
    </row>
    <row r="212" ht="15">
      <c r="D212" s="133"/>
    </row>
    <row r="213" ht="15">
      <c r="D213" s="133"/>
    </row>
    <row r="214" ht="15">
      <c r="D214" s="133"/>
    </row>
    <row r="215" ht="15">
      <c r="D215" s="133"/>
    </row>
    <row r="216" ht="15">
      <c r="D216" s="133"/>
    </row>
    <row r="217" ht="15">
      <c r="D217" s="133"/>
    </row>
    <row r="218" ht="15">
      <c r="D218" s="133"/>
    </row>
    <row r="219" ht="15">
      <c r="D219" s="133"/>
    </row>
    <row r="220" ht="15">
      <c r="D220" s="133"/>
    </row>
    <row r="221" ht="15">
      <c r="D221" s="133"/>
    </row>
    <row r="222" ht="15">
      <c r="D222" s="133"/>
    </row>
    <row r="223" ht="15">
      <c r="D223" s="133"/>
    </row>
    <row r="224" ht="15">
      <c r="D224" s="133"/>
    </row>
    <row r="225" ht="15">
      <c r="D225" s="133"/>
    </row>
    <row r="226" ht="15">
      <c r="D226" s="133"/>
    </row>
    <row r="227" ht="15">
      <c r="D227" s="133"/>
    </row>
    <row r="228" ht="15">
      <c r="D228" s="133"/>
    </row>
    <row r="229" ht="15">
      <c r="D229" s="133"/>
    </row>
    <row r="230" ht="15">
      <c r="D230" s="133"/>
    </row>
    <row r="231" ht="15">
      <c r="D231" s="133"/>
    </row>
    <row r="232" ht="15">
      <c r="D232" s="133"/>
    </row>
    <row r="233" ht="15">
      <c r="D233" s="133"/>
    </row>
    <row r="234" ht="15">
      <c r="D234" s="133"/>
    </row>
    <row r="235" ht="15">
      <c r="D235" s="133"/>
    </row>
    <row r="236" ht="15">
      <c r="D236" s="133"/>
    </row>
    <row r="237" ht="15">
      <c r="D237" s="133"/>
    </row>
    <row r="238" ht="15">
      <c r="D238" s="133"/>
    </row>
    <row r="239" ht="15">
      <c r="D239" s="133"/>
    </row>
    <row r="240" ht="15">
      <c r="D240" s="133"/>
    </row>
    <row r="241" ht="15">
      <c r="D241" s="133"/>
    </row>
    <row r="242" ht="15">
      <c r="D242" s="133"/>
    </row>
    <row r="243" ht="15">
      <c r="D243" s="133"/>
    </row>
    <row r="244" ht="15">
      <c r="D244" s="133"/>
    </row>
    <row r="245" ht="15">
      <c r="D245" s="133"/>
    </row>
    <row r="246" ht="15">
      <c r="D246" s="133"/>
    </row>
    <row r="247" ht="15">
      <c r="D247" s="133"/>
    </row>
    <row r="248" ht="15">
      <c r="D248" s="133"/>
    </row>
    <row r="249" ht="15">
      <c r="D249" s="133"/>
    </row>
    <row r="250" ht="15">
      <c r="D250" s="133"/>
    </row>
    <row r="251" ht="15">
      <c r="D251" s="133"/>
    </row>
    <row r="252" ht="15">
      <c r="D252" s="133"/>
    </row>
    <row r="253" ht="15">
      <c r="D253" s="133"/>
    </row>
    <row r="254" ht="15">
      <c r="D254" s="133"/>
    </row>
    <row r="255" ht="15">
      <c r="D255" s="133"/>
    </row>
    <row r="256" ht="15">
      <c r="D256" s="133"/>
    </row>
    <row r="257" ht="15">
      <c r="D257" s="133"/>
    </row>
    <row r="258" ht="15">
      <c r="D258" s="133"/>
    </row>
    <row r="259" ht="15">
      <c r="D259" s="133"/>
    </row>
    <row r="260" ht="15">
      <c r="D260" s="133"/>
    </row>
    <row r="261" ht="15">
      <c r="D261" s="133"/>
    </row>
    <row r="262" ht="15">
      <c r="D262" s="133"/>
    </row>
    <row r="263" ht="15">
      <c r="D263" s="133"/>
    </row>
    <row r="264" ht="15">
      <c r="D264" s="133"/>
    </row>
    <row r="265" ht="15">
      <c r="D265" s="133"/>
    </row>
    <row r="266" ht="15">
      <c r="D266" s="133"/>
    </row>
    <row r="267" ht="15">
      <c r="D267" s="133"/>
    </row>
    <row r="268" ht="15">
      <c r="D268" s="133"/>
    </row>
    <row r="269" ht="15">
      <c r="D269" s="133"/>
    </row>
    <row r="270" ht="15">
      <c r="D270" s="133"/>
    </row>
    <row r="271" ht="15">
      <c r="D271" s="133"/>
    </row>
    <row r="272" ht="15">
      <c r="D272" s="133"/>
    </row>
    <row r="273" ht="15">
      <c r="D273" s="133"/>
    </row>
    <row r="274" ht="15">
      <c r="D274" s="133"/>
    </row>
    <row r="275" ht="15">
      <c r="D275" s="133"/>
    </row>
    <row r="276" ht="15">
      <c r="D276" s="133"/>
    </row>
    <row r="277" ht="15">
      <c r="D277" s="133"/>
    </row>
    <row r="278" ht="15">
      <c r="D278" s="133"/>
    </row>
    <row r="279" ht="15">
      <c r="D279" s="133"/>
    </row>
    <row r="280" ht="15">
      <c r="D280" s="133"/>
    </row>
    <row r="281" ht="15">
      <c r="D281" s="133"/>
    </row>
    <row r="282" ht="15">
      <c r="D282" s="133"/>
    </row>
    <row r="283" ht="15">
      <c r="D283" s="133"/>
    </row>
    <row r="284" ht="15">
      <c r="D284" s="133"/>
    </row>
    <row r="285" ht="15">
      <c r="D285" s="133"/>
    </row>
    <row r="286" ht="15">
      <c r="D286" s="133"/>
    </row>
    <row r="287" ht="15">
      <c r="D287" s="133"/>
    </row>
    <row r="288" ht="15">
      <c r="D288" s="133"/>
    </row>
    <row r="289" ht="15">
      <c r="D289" s="133"/>
    </row>
    <row r="290" ht="15">
      <c r="D290" s="133"/>
    </row>
    <row r="291" ht="15">
      <c r="D291" s="133"/>
    </row>
    <row r="292" ht="15">
      <c r="D292" s="133"/>
    </row>
    <row r="293" ht="15">
      <c r="D293" s="133"/>
    </row>
    <row r="294" ht="15">
      <c r="D294" s="133"/>
    </row>
    <row r="295" ht="15">
      <c r="D295" s="133"/>
    </row>
    <row r="296" ht="15">
      <c r="D296" s="133"/>
    </row>
    <row r="297" ht="15">
      <c r="D297" s="133"/>
    </row>
    <row r="298" ht="15">
      <c r="D298" s="133"/>
    </row>
    <row r="299" ht="15">
      <c r="D299" s="133"/>
    </row>
    <row r="300" ht="15">
      <c r="D300" s="133"/>
    </row>
    <row r="301" ht="15">
      <c r="D301" s="133"/>
    </row>
    <row r="302" ht="15">
      <c r="D302" s="133"/>
    </row>
    <row r="303" ht="15">
      <c r="D303" s="133"/>
    </row>
    <row r="304" ht="15">
      <c r="D304" s="133"/>
    </row>
    <row r="305" ht="15">
      <c r="D305" s="133"/>
    </row>
    <row r="306" ht="15">
      <c r="D306" s="133"/>
    </row>
    <row r="307" ht="15">
      <c r="D307" s="133"/>
    </row>
    <row r="308" ht="15">
      <c r="D308" s="133"/>
    </row>
    <row r="309" ht="15">
      <c r="D309" s="133"/>
    </row>
    <row r="310" ht="15">
      <c r="D310" s="133"/>
    </row>
    <row r="311" ht="15">
      <c r="D311" s="133"/>
    </row>
    <row r="312" ht="15">
      <c r="D312" s="133"/>
    </row>
    <row r="313" ht="15">
      <c r="D313" s="133"/>
    </row>
    <row r="314" ht="15">
      <c r="D314" s="133"/>
    </row>
    <row r="315" ht="15">
      <c r="D315" s="133"/>
    </row>
    <row r="316" ht="15">
      <c r="D316" s="133"/>
    </row>
    <row r="317" ht="15">
      <c r="D317" s="133"/>
    </row>
    <row r="318" ht="15">
      <c r="D318" s="133"/>
    </row>
    <row r="319" ht="15">
      <c r="D319" s="133"/>
    </row>
    <row r="320" ht="15">
      <c r="D320" s="133"/>
    </row>
    <row r="321" ht="15">
      <c r="D321" s="133"/>
    </row>
    <row r="322" ht="15">
      <c r="D322" s="133"/>
    </row>
    <row r="323" ht="15">
      <c r="D323" s="133"/>
    </row>
    <row r="324" ht="15">
      <c r="D324" s="133"/>
    </row>
    <row r="325" ht="15">
      <c r="D325" s="133"/>
    </row>
    <row r="326" ht="15">
      <c r="D326" s="133"/>
    </row>
    <row r="327" ht="15">
      <c r="D327" s="133"/>
    </row>
    <row r="328" ht="15">
      <c r="D328" s="133"/>
    </row>
    <row r="329" ht="15">
      <c r="D329" s="133"/>
    </row>
    <row r="330" ht="15">
      <c r="D330" s="133"/>
    </row>
    <row r="331" ht="15">
      <c r="D331" s="133"/>
    </row>
    <row r="332" ht="15">
      <c r="D332" s="133"/>
    </row>
    <row r="333" ht="15">
      <c r="D333" s="133"/>
    </row>
    <row r="334" ht="15">
      <c r="D334" s="133"/>
    </row>
    <row r="335" ht="15">
      <c r="D335" s="133"/>
    </row>
    <row r="336" ht="15">
      <c r="D336" s="133"/>
    </row>
    <row r="337" ht="15">
      <c r="D337" s="133"/>
    </row>
    <row r="338" ht="15">
      <c r="D338" s="133"/>
    </row>
    <row r="339" ht="15">
      <c r="D339" s="133"/>
    </row>
    <row r="340" ht="15">
      <c r="D340" s="13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64"/>
  <sheetViews>
    <sheetView zoomScalePageLayoutView="0" workbookViewId="0" topLeftCell="A16">
      <selection activeCell="B10" sqref="B10"/>
    </sheetView>
  </sheetViews>
  <sheetFormatPr defaultColWidth="8.8515625" defaultRowHeight="15"/>
  <cols>
    <col min="1" max="1" width="17.7109375" style="0" customWidth="1"/>
    <col min="2" max="2" width="84.140625" style="0" customWidth="1"/>
    <col min="3" max="3" width="43.00390625" style="0" customWidth="1"/>
    <col min="4" max="5" width="17.7109375" style="0" customWidth="1"/>
    <col min="6" max="6" width="31.7109375" style="0" customWidth="1"/>
    <col min="7" max="8" width="17.7109375" style="0" customWidth="1"/>
    <col min="10" max="10" width="14.421875" style="0" customWidth="1"/>
  </cols>
  <sheetData>
    <row r="1" spans="1:13" s="151" customFormat="1" ht="15">
      <c r="A1" s="150" t="s">
        <v>637</v>
      </c>
      <c r="B1" s="150" t="s">
        <v>638</v>
      </c>
      <c r="C1" s="150" t="s">
        <v>306</v>
      </c>
      <c r="D1" s="150" t="s">
        <v>639</v>
      </c>
      <c r="E1" s="150" t="s">
        <v>640</v>
      </c>
      <c r="F1" s="150" t="s">
        <v>682</v>
      </c>
      <c r="G1" s="150" t="s">
        <v>705</v>
      </c>
      <c r="H1" s="150" t="s">
        <v>834</v>
      </c>
      <c r="I1" s="150" t="s">
        <v>874</v>
      </c>
      <c r="J1" s="150" t="s">
        <v>836</v>
      </c>
      <c r="K1" s="150"/>
      <c r="L1" s="150"/>
      <c r="M1" s="150"/>
    </row>
    <row r="2" spans="1:13" ht="15">
      <c r="A2" s="140" t="s">
        <v>338</v>
      </c>
      <c r="B2" s="140" t="s">
        <v>663</v>
      </c>
      <c r="C2" s="140" t="s">
        <v>664</v>
      </c>
      <c r="D2" s="141">
        <v>12000000</v>
      </c>
      <c r="E2" s="140" t="s">
        <v>706</v>
      </c>
      <c r="F2" s="140"/>
      <c r="G2" s="141">
        <f>D2</f>
        <v>12000000</v>
      </c>
      <c r="H2" s="140"/>
      <c r="I2" s="140"/>
      <c r="J2" s="140"/>
      <c r="K2" s="140"/>
      <c r="L2" s="140"/>
      <c r="M2" s="140"/>
    </row>
    <row r="3" spans="1:13" ht="15">
      <c r="A3" s="140" t="s">
        <v>338</v>
      </c>
      <c r="B3" s="140" t="s">
        <v>656</v>
      </c>
      <c r="C3" s="140" t="s">
        <v>657</v>
      </c>
      <c r="D3" s="141">
        <v>217102</v>
      </c>
      <c r="E3" s="140" t="s">
        <v>706</v>
      </c>
      <c r="F3" s="140"/>
      <c r="G3" s="141">
        <v>299624</v>
      </c>
      <c r="H3" s="140"/>
      <c r="I3" s="140"/>
      <c r="J3" s="140" t="s">
        <v>658</v>
      </c>
      <c r="K3" s="140"/>
      <c r="L3" s="140"/>
      <c r="M3" s="140"/>
    </row>
    <row r="4" spans="1:13" ht="15">
      <c r="A4" s="140" t="s">
        <v>338</v>
      </c>
      <c r="B4" s="140" t="s">
        <v>832</v>
      </c>
      <c r="C4" s="140" t="s">
        <v>831</v>
      </c>
      <c r="D4" s="141">
        <v>68000000</v>
      </c>
      <c r="E4" s="140" t="s">
        <v>706</v>
      </c>
      <c r="F4" s="140"/>
      <c r="G4" s="141">
        <f>D4</f>
        <v>68000000</v>
      </c>
      <c r="H4" s="140"/>
      <c r="I4" s="140"/>
      <c r="J4" s="140"/>
      <c r="K4" s="140"/>
      <c r="L4" s="140"/>
      <c r="M4" s="140"/>
    </row>
    <row r="5" spans="1:13" ht="15">
      <c r="A5" s="140" t="s">
        <v>338</v>
      </c>
      <c r="B5" s="140" t="s">
        <v>838</v>
      </c>
      <c r="C5" s="140" t="s">
        <v>839</v>
      </c>
      <c r="D5" s="141">
        <v>33000000</v>
      </c>
      <c r="E5" s="140" t="s">
        <v>706</v>
      </c>
      <c r="F5" s="140"/>
      <c r="G5" s="141">
        <f>D5</f>
        <v>33000000</v>
      </c>
      <c r="H5" s="140"/>
      <c r="I5" s="140"/>
      <c r="J5" s="140"/>
      <c r="K5" s="140"/>
      <c r="L5" s="140"/>
      <c r="M5" s="140"/>
    </row>
    <row r="6" spans="1:13" ht="15">
      <c r="A6" s="140" t="s">
        <v>338</v>
      </c>
      <c r="B6" s="140" t="s">
        <v>867</v>
      </c>
      <c r="C6" s="140" t="s">
        <v>859</v>
      </c>
      <c r="D6" s="141">
        <v>400000</v>
      </c>
      <c r="E6" s="140" t="s">
        <v>706</v>
      </c>
      <c r="F6" s="140"/>
      <c r="G6" s="141">
        <v>529966.26</v>
      </c>
      <c r="H6" s="140"/>
      <c r="I6" s="140"/>
      <c r="J6" s="140" t="s">
        <v>849</v>
      </c>
      <c r="K6" s="140"/>
      <c r="L6" s="140"/>
      <c r="M6" s="140"/>
    </row>
    <row r="7" spans="1:13" ht="15">
      <c r="A7" s="140" t="s">
        <v>338</v>
      </c>
      <c r="B7" s="140" t="s">
        <v>868</v>
      </c>
      <c r="C7" s="140" t="s">
        <v>856</v>
      </c>
      <c r="D7" s="141">
        <v>261673</v>
      </c>
      <c r="E7" s="140" t="s">
        <v>706</v>
      </c>
      <c r="F7" s="140"/>
      <c r="G7" s="141">
        <v>334834.5</v>
      </c>
      <c r="H7" s="140"/>
      <c r="I7" s="140"/>
      <c r="J7" s="140" t="s">
        <v>849</v>
      </c>
      <c r="K7" s="140"/>
      <c r="L7" s="140"/>
      <c r="M7" s="140"/>
    </row>
    <row r="8" spans="1:13" ht="15">
      <c r="A8" s="140" t="s">
        <v>338</v>
      </c>
      <c r="B8" s="140" t="s">
        <v>869</v>
      </c>
      <c r="C8" s="140" t="s">
        <v>691</v>
      </c>
      <c r="D8" s="141">
        <v>1445292.55</v>
      </c>
      <c r="E8" s="140" t="s">
        <v>706</v>
      </c>
      <c r="F8" s="140"/>
      <c r="G8" s="141">
        <v>1806615.7</v>
      </c>
      <c r="H8" s="140"/>
      <c r="I8" s="140"/>
      <c r="J8" s="140" t="s">
        <v>849</v>
      </c>
      <c r="K8" s="140"/>
      <c r="L8" s="140"/>
      <c r="M8" s="140"/>
    </row>
    <row r="9" spans="1:13" ht="15">
      <c r="A9" s="140" t="s">
        <v>338</v>
      </c>
      <c r="B9" s="140" t="s">
        <v>870</v>
      </c>
      <c r="C9" s="140" t="s">
        <v>691</v>
      </c>
      <c r="D9" s="141">
        <v>206489</v>
      </c>
      <c r="E9" s="140" t="s">
        <v>706</v>
      </c>
      <c r="F9" s="140"/>
      <c r="G9" s="141">
        <v>258720.12</v>
      </c>
      <c r="H9" s="140"/>
      <c r="I9" s="140"/>
      <c r="J9" s="140" t="s">
        <v>849</v>
      </c>
      <c r="K9" s="140"/>
      <c r="L9" s="140"/>
      <c r="M9" s="140"/>
    </row>
    <row r="10" spans="1:13" ht="15">
      <c r="A10" s="140" t="s">
        <v>338</v>
      </c>
      <c r="B10" s="140" t="s">
        <v>871</v>
      </c>
      <c r="C10" s="140" t="s">
        <v>691</v>
      </c>
      <c r="D10" s="141">
        <v>289000</v>
      </c>
      <c r="E10" s="140" t="s">
        <v>706</v>
      </c>
      <c r="F10" s="140"/>
      <c r="G10" s="141">
        <v>304462.88</v>
      </c>
      <c r="H10" s="140"/>
      <c r="I10" s="140"/>
      <c r="J10" s="140" t="s">
        <v>849</v>
      </c>
      <c r="K10" s="140"/>
      <c r="L10" s="140"/>
      <c r="M10" s="140"/>
    </row>
    <row r="11" spans="1:13" ht="15">
      <c r="A11" s="140" t="s">
        <v>338</v>
      </c>
      <c r="B11" s="140" t="s">
        <v>872</v>
      </c>
      <c r="C11" s="140" t="s">
        <v>854</v>
      </c>
      <c r="D11" s="141">
        <v>236987</v>
      </c>
      <c r="E11" s="140" t="s">
        <v>706</v>
      </c>
      <c r="F11" s="140"/>
      <c r="G11" s="141">
        <v>319747.67</v>
      </c>
      <c r="H11" s="140"/>
      <c r="I11" s="140"/>
      <c r="J11" s="140" t="s">
        <v>849</v>
      </c>
      <c r="K11" s="140"/>
      <c r="L11" s="140"/>
      <c r="M11" s="140"/>
    </row>
    <row r="12" spans="1:13" ht="15">
      <c r="A12" s="140" t="s">
        <v>338</v>
      </c>
      <c r="B12" s="140" t="s">
        <v>873</v>
      </c>
      <c r="C12" s="140" t="s">
        <v>691</v>
      </c>
      <c r="D12" s="141">
        <v>219944</v>
      </c>
      <c r="E12" s="140" t="s">
        <v>706</v>
      </c>
      <c r="F12" s="140"/>
      <c r="G12" s="141">
        <v>266756</v>
      </c>
      <c r="H12" s="140"/>
      <c r="I12" s="140"/>
      <c r="J12" s="140" t="s">
        <v>849</v>
      </c>
      <c r="K12" s="140"/>
      <c r="L12" s="140"/>
      <c r="M12" s="140"/>
    </row>
    <row r="13" spans="1:13" ht="15">
      <c r="A13" s="140" t="s">
        <v>317</v>
      </c>
      <c r="B13" s="140" t="s">
        <v>813</v>
      </c>
      <c r="C13" s="140" t="s">
        <v>721</v>
      </c>
      <c r="D13" s="141">
        <v>675000</v>
      </c>
      <c r="E13" s="140" t="s">
        <v>706</v>
      </c>
      <c r="F13" s="140" t="s">
        <v>814</v>
      </c>
      <c r="G13" s="141">
        <v>14600000</v>
      </c>
      <c r="H13" s="140"/>
      <c r="I13" s="140"/>
      <c r="J13" s="140" t="s">
        <v>812</v>
      </c>
      <c r="K13" s="140"/>
      <c r="L13" s="140"/>
      <c r="M13" s="140"/>
    </row>
    <row r="14" spans="1:13" ht="15">
      <c r="A14" s="140" t="s">
        <v>317</v>
      </c>
      <c r="B14" s="140" t="s">
        <v>816</v>
      </c>
      <c r="C14" s="140" t="s">
        <v>721</v>
      </c>
      <c r="D14" s="141">
        <v>110000</v>
      </c>
      <c r="E14" s="140" t="s">
        <v>706</v>
      </c>
      <c r="F14" s="140" t="s">
        <v>814</v>
      </c>
      <c r="G14" s="141">
        <f>D14</f>
        <v>110000</v>
      </c>
      <c r="H14" s="140"/>
      <c r="I14" s="140"/>
      <c r="J14" s="140" t="s">
        <v>815</v>
      </c>
      <c r="K14" s="140"/>
      <c r="L14" s="140"/>
      <c r="M14" s="140"/>
    </row>
    <row r="15" spans="1:13" ht="15">
      <c r="A15" s="140" t="s">
        <v>317</v>
      </c>
      <c r="B15" s="140" t="s">
        <v>903</v>
      </c>
      <c r="C15" s="140" t="s">
        <v>340</v>
      </c>
      <c r="D15" s="141">
        <v>260000</v>
      </c>
      <c r="E15" s="140" t="s">
        <v>706</v>
      </c>
      <c r="F15" s="140" t="s">
        <v>904</v>
      </c>
      <c r="G15" s="141">
        <v>1600000</v>
      </c>
      <c r="H15" s="140">
        <v>2012</v>
      </c>
      <c r="I15" s="140"/>
      <c r="J15" s="140"/>
      <c r="K15" s="140"/>
      <c r="L15" s="140"/>
      <c r="M15" s="140"/>
    </row>
    <row r="16" spans="1:13" ht="15">
      <c r="A16" s="140" t="s">
        <v>317</v>
      </c>
      <c r="B16" s="140" t="s">
        <v>905</v>
      </c>
      <c r="C16" s="140" t="s">
        <v>906</v>
      </c>
      <c r="D16" s="141">
        <v>100000</v>
      </c>
      <c r="E16" s="140" t="s">
        <v>706</v>
      </c>
      <c r="F16" s="140"/>
      <c r="G16" s="141">
        <v>1175000</v>
      </c>
      <c r="H16" s="140">
        <v>2012</v>
      </c>
      <c r="I16" s="140"/>
      <c r="J16" s="140" t="s">
        <v>907</v>
      </c>
      <c r="K16" s="140"/>
      <c r="L16" s="140"/>
      <c r="M16" s="140"/>
    </row>
    <row r="17" spans="1:13" ht="15">
      <c r="A17" s="140" t="s">
        <v>317</v>
      </c>
      <c r="B17" s="140" t="s">
        <v>908</v>
      </c>
      <c r="C17" s="140" t="s">
        <v>909</v>
      </c>
      <c r="D17" s="141">
        <v>200000</v>
      </c>
      <c r="E17" s="140" t="s">
        <v>706</v>
      </c>
      <c r="F17" s="140" t="s">
        <v>910</v>
      </c>
      <c r="G17" s="141">
        <v>721000</v>
      </c>
      <c r="H17" s="140">
        <v>2012</v>
      </c>
      <c r="I17" s="140"/>
      <c r="J17" s="140" t="s">
        <v>911</v>
      </c>
      <c r="K17" s="140"/>
      <c r="L17" s="140"/>
      <c r="M17" s="140"/>
    </row>
    <row r="18" spans="1:13" ht="15">
      <c r="A18" s="140" t="s">
        <v>335</v>
      </c>
      <c r="B18" s="140" t="s">
        <v>887</v>
      </c>
      <c r="C18" s="140" t="s">
        <v>888</v>
      </c>
      <c r="D18" s="141">
        <v>100000</v>
      </c>
      <c r="E18" s="140" t="s">
        <v>706</v>
      </c>
      <c r="F18" s="140" t="s">
        <v>889</v>
      </c>
      <c r="G18" s="141">
        <v>990000</v>
      </c>
      <c r="H18" s="140">
        <v>2012</v>
      </c>
      <c r="I18" s="140">
        <v>48</v>
      </c>
      <c r="J18" s="140"/>
      <c r="K18" s="140"/>
      <c r="L18" s="140"/>
      <c r="M18" s="140"/>
    </row>
    <row r="19" spans="1:13" ht="15">
      <c r="A19" s="140" t="s">
        <v>335</v>
      </c>
      <c r="B19" s="140" t="s">
        <v>890</v>
      </c>
      <c r="C19" s="140" t="s">
        <v>721</v>
      </c>
      <c r="D19" s="141">
        <v>2360000</v>
      </c>
      <c r="E19" s="140" t="s">
        <v>706</v>
      </c>
      <c r="F19" s="140" t="s">
        <v>814</v>
      </c>
      <c r="G19" s="141">
        <v>17570000</v>
      </c>
      <c r="H19" s="140"/>
      <c r="I19" s="140">
        <v>36</v>
      </c>
      <c r="J19" s="140" t="s">
        <v>812</v>
      </c>
      <c r="K19" s="140"/>
      <c r="L19" s="140"/>
      <c r="M19" s="140"/>
    </row>
    <row r="20" spans="1:13" ht="15">
      <c r="A20" s="140" t="s">
        <v>335</v>
      </c>
      <c r="B20" s="140" t="s">
        <v>895</v>
      </c>
      <c r="C20" s="140" t="s">
        <v>864</v>
      </c>
      <c r="D20" s="141">
        <v>500000</v>
      </c>
      <c r="E20" s="140" t="s">
        <v>706</v>
      </c>
      <c r="F20" s="140"/>
      <c r="G20" s="141">
        <v>4200000</v>
      </c>
      <c r="H20" s="140">
        <v>2012</v>
      </c>
      <c r="I20" s="140">
        <v>36</v>
      </c>
      <c r="J20" s="140" t="s">
        <v>896</v>
      </c>
      <c r="K20" s="140"/>
      <c r="L20" s="140"/>
      <c r="M20" s="140"/>
    </row>
    <row r="21" spans="1:13" ht="15">
      <c r="A21" s="140" t="s">
        <v>318</v>
      </c>
      <c r="B21" s="140" t="s">
        <v>929</v>
      </c>
      <c r="C21" s="140" t="s">
        <v>909</v>
      </c>
      <c r="D21" s="141">
        <v>15100000</v>
      </c>
      <c r="E21" s="140" t="s">
        <v>660</v>
      </c>
      <c r="F21" s="140" t="s">
        <v>523</v>
      </c>
      <c r="G21" s="141">
        <v>60400000</v>
      </c>
      <c r="H21" s="140">
        <v>2012</v>
      </c>
      <c r="I21" s="140">
        <v>24</v>
      </c>
      <c r="J21" s="140" t="s">
        <v>523</v>
      </c>
      <c r="K21" s="140"/>
      <c r="L21" s="140"/>
      <c r="M21" s="140"/>
    </row>
    <row r="22" spans="1:13" ht="15">
      <c r="A22" s="140" t="s">
        <v>318</v>
      </c>
      <c r="B22" s="140" t="s">
        <v>930</v>
      </c>
      <c r="C22" s="140" t="s">
        <v>909</v>
      </c>
      <c r="D22" s="141">
        <v>4000000</v>
      </c>
      <c r="E22" s="140" t="s">
        <v>706</v>
      </c>
      <c r="F22" s="140" t="s">
        <v>931</v>
      </c>
      <c r="G22" s="141">
        <f>D22</f>
        <v>4000000</v>
      </c>
      <c r="H22" s="140">
        <v>2012</v>
      </c>
      <c r="I22" s="140">
        <v>36</v>
      </c>
      <c r="J22" s="140"/>
      <c r="K22" s="140"/>
      <c r="L22" s="140"/>
      <c r="M22" s="140"/>
    </row>
    <row r="23" spans="1:13" ht="15">
      <c r="A23" s="140" t="s">
        <v>821</v>
      </c>
      <c r="B23" s="140" t="s">
        <v>354</v>
      </c>
      <c r="C23" s="140" t="s">
        <v>826</v>
      </c>
      <c r="D23" s="141">
        <v>1976594</v>
      </c>
      <c r="E23" s="140" t="s">
        <v>706</v>
      </c>
      <c r="F23" s="140"/>
      <c r="G23" s="141">
        <f>D23</f>
        <v>1976594</v>
      </c>
      <c r="H23" s="144">
        <v>2012</v>
      </c>
      <c r="I23" s="144">
        <v>36</v>
      </c>
      <c r="J23" s="140"/>
      <c r="K23" s="140"/>
      <c r="L23" s="140"/>
      <c r="M23" s="140"/>
    </row>
    <row r="24" spans="1:13" ht="15">
      <c r="A24" s="140" t="s">
        <v>821</v>
      </c>
      <c r="B24" s="140" t="s">
        <v>935</v>
      </c>
      <c r="C24" s="140" t="s">
        <v>936</v>
      </c>
      <c r="D24" s="141">
        <v>300000</v>
      </c>
      <c r="E24" s="140" t="s">
        <v>706</v>
      </c>
      <c r="F24" s="140"/>
      <c r="G24" s="141">
        <f>D24</f>
        <v>300000</v>
      </c>
      <c r="H24" s="144">
        <v>2012</v>
      </c>
      <c r="I24" s="144">
        <v>24</v>
      </c>
      <c r="J24" s="140"/>
      <c r="K24" s="140"/>
      <c r="L24" s="140"/>
      <c r="M24" s="140"/>
    </row>
    <row r="25" spans="1:13" ht="15">
      <c r="A25" s="140" t="s">
        <v>392</v>
      </c>
      <c r="B25" s="143" t="s">
        <v>0</v>
      </c>
      <c r="C25" s="140" t="s">
        <v>1</v>
      </c>
      <c r="D25" s="141">
        <v>20000000</v>
      </c>
      <c r="E25" s="140" t="s">
        <v>706</v>
      </c>
      <c r="F25" s="140"/>
      <c r="G25" s="141">
        <v>20000000</v>
      </c>
      <c r="H25" s="140"/>
      <c r="I25" s="140"/>
      <c r="J25" s="140"/>
      <c r="K25" s="140"/>
      <c r="L25" s="140"/>
      <c r="M25" s="140"/>
    </row>
    <row r="26" spans="1:13" ht="15">
      <c r="A26" s="140" t="s">
        <v>392</v>
      </c>
      <c r="B26" s="140" t="s">
        <v>2</v>
      </c>
      <c r="C26" s="140" t="s">
        <v>1</v>
      </c>
      <c r="D26" s="141">
        <v>10000000</v>
      </c>
      <c r="E26" s="140" t="s">
        <v>706</v>
      </c>
      <c r="F26" s="140"/>
      <c r="G26" s="141">
        <v>10000000</v>
      </c>
      <c r="H26" s="140"/>
      <c r="I26" s="140"/>
      <c r="J26" s="140"/>
      <c r="K26" s="140"/>
      <c r="L26" s="140"/>
      <c r="M26" s="140"/>
    </row>
    <row r="27" spans="1:13" ht="15">
      <c r="A27" s="140" t="s">
        <v>429</v>
      </c>
      <c r="B27" s="143" t="s">
        <v>430</v>
      </c>
      <c r="C27" s="140" t="s">
        <v>3</v>
      </c>
      <c r="D27" s="141">
        <v>2200000</v>
      </c>
      <c r="E27" s="140" t="s">
        <v>706</v>
      </c>
      <c r="F27" s="140"/>
      <c r="G27" s="141">
        <v>2200000</v>
      </c>
      <c r="H27" s="140"/>
      <c r="I27" s="140"/>
      <c r="J27" s="140"/>
      <c r="K27" s="140"/>
      <c r="L27" s="140"/>
      <c r="M27" s="140"/>
    </row>
    <row r="28" spans="1:13" ht="15">
      <c r="A28" s="140" t="s">
        <v>429</v>
      </c>
      <c r="B28" s="140" t="s">
        <v>4</v>
      </c>
      <c r="C28" s="140" t="s">
        <v>433</v>
      </c>
      <c r="D28" s="141">
        <v>2500000</v>
      </c>
      <c r="E28" s="140" t="s">
        <v>706</v>
      </c>
      <c r="F28" s="140"/>
      <c r="G28" s="141">
        <f>D28</f>
        <v>2500000</v>
      </c>
      <c r="H28" s="140"/>
      <c r="I28" s="140"/>
      <c r="J28" s="140"/>
      <c r="K28" s="140"/>
      <c r="L28" s="140"/>
      <c r="M28" s="140"/>
    </row>
    <row r="29" spans="1:13" ht="15">
      <c r="A29" s="140" t="s">
        <v>429</v>
      </c>
      <c r="B29" s="143" t="s">
        <v>434</v>
      </c>
      <c r="C29" s="140" t="s">
        <v>435</v>
      </c>
      <c r="D29" s="141">
        <v>2500000</v>
      </c>
      <c r="E29" s="140" t="s">
        <v>706</v>
      </c>
      <c r="F29" s="140"/>
      <c r="G29" s="141">
        <f aca="true" t="shared" si="0" ref="G29:G35">D29</f>
        <v>2500000</v>
      </c>
      <c r="H29" s="140"/>
      <c r="I29" s="140"/>
      <c r="J29" s="140"/>
      <c r="K29" s="140"/>
      <c r="L29" s="140"/>
      <c r="M29" s="140"/>
    </row>
    <row r="30" spans="1:13" ht="15">
      <c r="A30" s="140" t="s">
        <v>429</v>
      </c>
      <c r="B30" s="140" t="s">
        <v>436</v>
      </c>
      <c r="C30" s="140" t="s">
        <v>5</v>
      </c>
      <c r="D30" s="141">
        <v>3000000</v>
      </c>
      <c r="E30" s="140" t="s">
        <v>706</v>
      </c>
      <c r="F30" s="140"/>
      <c r="G30" s="141">
        <f t="shared" si="0"/>
        <v>3000000</v>
      </c>
      <c r="H30" s="140"/>
      <c r="I30" s="140"/>
      <c r="J30" s="140"/>
      <c r="K30" s="140"/>
      <c r="L30" s="140"/>
      <c r="M30" s="140"/>
    </row>
    <row r="31" spans="1:13" ht="15">
      <c r="A31" s="140" t="s">
        <v>429</v>
      </c>
      <c r="B31" s="143" t="s">
        <v>6</v>
      </c>
      <c r="C31" s="140" t="s">
        <v>371</v>
      </c>
      <c r="D31" s="141">
        <v>5500000</v>
      </c>
      <c r="E31" s="140" t="s">
        <v>706</v>
      </c>
      <c r="F31" s="140"/>
      <c r="G31" s="141">
        <f t="shared" si="0"/>
        <v>5500000</v>
      </c>
      <c r="H31" s="140"/>
      <c r="I31" s="140"/>
      <c r="J31" s="140"/>
      <c r="K31" s="140"/>
      <c r="L31" s="140"/>
      <c r="M31" s="140"/>
    </row>
    <row r="32" spans="1:13" ht="15">
      <c r="A32" s="140"/>
      <c r="B32" s="140" t="s">
        <v>7</v>
      </c>
      <c r="C32" s="140" t="s">
        <v>371</v>
      </c>
      <c r="D32" s="141">
        <v>1500000</v>
      </c>
      <c r="E32" s="140" t="s">
        <v>706</v>
      </c>
      <c r="F32" s="140"/>
      <c r="G32" s="141">
        <f t="shared" si="0"/>
        <v>1500000</v>
      </c>
      <c r="H32" s="140"/>
      <c r="I32" s="140"/>
      <c r="J32" s="140"/>
      <c r="K32" s="140"/>
      <c r="L32" s="140"/>
      <c r="M32" s="140"/>
    </row>
    <row r="33" spans="1:13" ht="15">
      <c r="A33" s="140"/>
      <c r="B33" s="143" t="s">
        <v>8</v>
      </c>
      <c r="C33" s="140" t="s">
        <v>9</v>
      </c>
      <c r="D33" s="141">
        <v>300000</v>
      </c>
      <c r="E33" s="140" t="s">
        <v>706</v>
      </c>
      <c r="F33" s="140"/>
      <c r="G33" s="141">
        <f t="shared" si="0"/>
        <v>300000</v>
      </c>
      <c r="H33" s="140"/>
      <c r="I33" s="140"/>
      <c r="J33" s="140"/>
      <c r="K33" s="140"/>
      <c r="L33" s="140"/>
      <c r="M33" s="140"/>
    </row>
    <row r="34" spans="1:13" ht="15">
      <c r="A34" s="140"/>
      <c r="B34" s="143" t="s">
        <v>8</v>
      </c>
      <c r="C34" s="140" t="s">
        <v>9</v>
      </c>
      <c r="D34" s="141">
        <v>30000000</v>
      </c>
      <c r="E34" s="140" t="s">
        <v>660</v>
      </c>
      <c r="F34" s="140"/>
      <c r="G34" s="141">
        <f t="shared" si="0"/>
        <v>30000000</v>
      </c>
      <c r="H34" s="140"/>
      <c r="I34" s="140"/>
      <c r="J34" s="140"/>
      <c r="K34" s="140"/>
      <c r="L34" s="140"/>
      <c r="M34" s="140"/>
    </row>
    <row r="35" spans="1:13" ht="15">
      <c r="A35" s="140"/>
      <c r="B35" s="143" t="s">
        <v>536</v>
      </c>
      <c r="C35" s="140" t="s">
        <v>653</v>
      </c>
      <c r="D35" s="141">
        <v>1000000</v>
      </c>
      <c r="E35" s="140" t="s">
        <v>706</v>
      </c>
      <c r="F35" s="140"/>
      <c r="G35" s="141">
        <f t="shared" si="0"/>
        <v>1000000</v>
      </c>
      <c r="H35" s="140"/>
      <c r="I35" s="140"/>
      <c r="J35" s="140"/>
      <c r="K35" s="140"/>
      <c r="L35" s="140"/>
      <c r="M35" s="140"/>
    </row>
    <row r="36" spans="1:13" ht="15">
      <c r="A36" s="140" t="s">
        <v>342</v>
      </c>
      <c r="B36" s="143" t="s">
        <v>274</v>
      </c>
      <c r="C36" s="140" t="s">
        <v>271</v>
      </c>
      <c r="D36" s="141">
        <v>127446.2</v>
      </c>
      <c r="E36" s="140" t="s">
        <v>706</v>
      </c>
      <c r="F36" s="140"/>
      <c r="G36" s="141">
        <f aca="true" t="shared" si="1" ref="G36:G50">D36</f>
        <v>127446.2</v>
      </c>
      <c r="H36" s="140"/>
      <c r="I36" s="140"/>
      <c r="J36" s="140"/>
      <c r="K36" s="140"/>
      <c r="L36" s="140"/>
      <c r="M36" s="140"/>
    </row>
    <row r="37" spans="1:13" ht="15">
      <c r="A37" s="140" t="s">
        <v>342</v>
      </c>
      <c r="B37" s="143" t="s">
        <v>11</v>
      </c>
      <c r="C37" s="140" t="s">
        <v>721</v>
      </c>
      <c r="D37" s="141">
        <v>374351</v>
      </c>
      <c r="E37" s="140" t="s">
        <v>706</v>
      </c>
      <c r="F37" s="140"/>
      <c r="G37" s="141">
        <f t="shared" si="1"/>
        <v>374351</v>
      </c>
      <c r="H37" s="140"/>
      <c r="I37" s="140"/>
      <c r="J37" s="140"/>
      <c r="K37" s="140"/>
      <c r="L37" s="140"/>
      <c r="M37" s="140"/>
    </row>
    <row r="38" spans="1:13" ht="15">
      <c r="A38" s="140" t="s">
        <v>342</v>
      </c>
      <c r="B38" s="143" t="s">
        <v>12</v>
      </c>
      <c r="C38" s="140" t="s">
        <v>721</v>
      </c>
      <c r="D38" s="141">
        <v>882389.86</v>
      </c>
      <c r="E38" s="140" t="s">
        <v>706</v>
      </c>
      <c r="F38" s="140"/>
      <c r="G38" s="141">
        <f t="shared" si="1"/>
        <v>882389.86</v>
      </c>
      <c r="H38" s="140"/>
      <c r="I38" s="140"/>
      <c r="J38" s="140"/>
      <c r="K38" s="140"/>
      <c r="L38" s="140"/>
      <c r="M38" s="140"/>
    </row>
    <row r="39" spans="1:13" ht="26.25">
      <c r="A39" s="140" t="s">
        <v>332</v>
      </c>
      <c r="B39" s="143" t="s">
        <v>13</v>
      </c>
      <c r="C39" s="140" t="s">
        <v>590</v>
      </c>
      <c r="D39" s="141">
        <v>1008735.16</v>
      </c>
      <c r="E39" s="140" t="s">
        <v>706</v>
      </c>
      <c r="F39" s="140"/>
      <c r="G39" s="141">
        <f t="shared" si="1"/>
        <v>1008735.16</v>
      </c>
      <c r="H39" s="140"/>
      <c r="I39" s="140"/>
      <c r="J39" s="140"/>
      <c r="K39" s="140"/>
      <c r="L39" s="140"/>
      <c r="M39" s="140"/>
    </row>
    <row r="40" spans="1:13" ht="15">
      <c r="A40" s="140" t="s">
        <v>332</v>
      </c>
      <c r="B40" s="143" t="s">
        <v>14</v>
      </c>
      <c r="C40" s="140" t="s">
        <v>590</v>
      </c>
      <c r="D40" s="141">
        <v>701400.66</v>
      </c>
      <c r="E40" s="140" t="s">
        <v>706</v>
      </c>
      <c r="F40" s="140"/>
      <c r="G40" s="141">
        <f t="shared" si="1"/>
        <v>701400.66</v>
      </c>
      <c r="H40" s="140"/>
      <c r="I40" s="140"/>
      <c r="J40" s="140"/>
      <c r="K40" s="140"/>
      <c r="L40" s="140"/>
      <c r="M40" s="140"/>
    </row>
    <row r="41" spans="1:13" ht="15">
      <c r="A41" s="140" t="s">
        <v>332</v>
      </c>
      <c r="B41" s="143" t="s">
        <v>567</v>
      </c>
      <c r="C41" s="140" t="s">
        <v>590</v>
      </c>
      <c r="D41" s="141">
        <v>274023.73</v>
      </c>
      <c r="E41" s="140" t="s">
        <v>706</v>
      </c>
      <c r="F41" s="140"/>
      <c r="G41" s="141">
        <f t="shared" si="1"/>
        <v>274023.73</v>
      </c>
      <c r="H41" s="140"/>
      <c r="I41" s="140"/>
      <c r="J41" s="140"/>
      <c r="K41" s="140"/>
      <c r="L41" s="140"/>
      <c r="M41" s="140"/>
    </row>
    <row r="42" spans="1:13" ht="15">
      <c r="A42" s="140" t="s">
        <v>332</v>
      </c>
      <c r="B42" s="143" t="s">
        <v>570</v>
      </c>
      <c r="C42" s="140" t="s">
        <v>591</v>
      </c>
      <c r="D42" s="141">
        <v>556141.93</v>
      </c>
      <c r="E42" s="140" t="s">
        <v>706</v>
      </c>
      <c r="F42" s="140"/>
      <c r="G42" s="141">
        <f t="shared" si="1"/>
        <v>556141.93</v>
      </c>
      <c r="H42" s="140"/>
      <c r="I42" s="140"/>
      <c r="J42" s="140"/>
      <c r="K42" s="140"/>
      <c r="L42" s="140"/>
      <c r="M42" s="140"/>
    </row>
    <row r="43" spans="1:13" ht="15">
      <c r="A43" s="140" t="s">
        <v>332</v>
      </c>
      <c r="B43" s="143" t="s">
        <v>15</v>
      </c>
      <c r="C43" s="140" t="s">
        <v>572</v>
      </c>
      <c r="D43" s="141">
        <v>274023.73</v>
      </c>
      <c r="E43" s="140" t="s">
        <v>706</v>
      </c>
      <c r="F43" s="140"/>
      <c r="G43" s="141">
        <f t="shared" si="1"/>
        <v>274023.73</v>
      </c>
      <c r="H43" s="140"/>
      <c r="I43" s="140"/>
      <c r="J43" s="140"/>
      <c r="K43" s="140"/>
      <c r="L43" s="140"/>
      <c r="M43" s="140"/>
    </row>
    <row r="44" spans="1:13" ht="15">
      <c r="A44" s="140" t="s">
        <v>332</v>
      </c>
      <c r="B44" s="143" t="s">
        <v>16</v>
      </c>
      <c r="C44" s="140" t="s">
        <v>17</v>
      </c>
      <c r="D44" s="141">
        <v>1027509.5</v>
      </c>
      <c r="E44" s="140" t="s">
        <v>706</v>
      </c>
      <c r="F44" s="140"/>
      <c r="G44" s="141">
        <f t="shared" si="1"/>
        <v>1027509.5</v>
      </c>
      <c r="H44" s="140"/>
      <c r="I44" s="140"/>
      <c r="J44" s="140"/>
      <c r="K44" s="140"/>
      <c r="L44" s="140"/>
      <c r="M44" s="140"/>
    </row>
    <row r="45" spans="1:13" ht="15">
      <c r="A45" s="140" t="s">
        <v>332</v>
      </c>
      <c r="B45" s="143" t="s">
        <v>578</v>
      </c>
      <c r="C45" s="140" t="s">
        <v>17</v>
      </c>
      <c r="D45" s="141">
        <v>1094134.99</v>
      </c>
      <c r="E45" s="140" t="s">
        <v>706</v>
      </c>
      <c r="F45" s="140"/>
      <c r="G45" s="141">
        <f t="shared" si="1"/>
        <v>1094134.99</v>
      </c>
      <c r="H45" s="140"/>
      <c r="I45" s="140"/>
      <c r="J45" s="140"/>
      <c r="K45" s="140"/>
      <c r="L45" s="140"/>
      <c r="M45" s="140"/>
    </row>
    <row r="46" spans="1:13" ht="15">
      <c r="A46" s="140" t="s">
        <v>506</v>
      </c>
      <c r="B46" s="143" t="s">
        <v>507</v>
      </c>
      <c r="C46" s="140" t="s">
        <v>18</v>
      </c>
      <c r="D46" s="141">
        <v>15000000</v>
      </c>
      <c r="E46" s="140" t="s">
        <v>706</v>
      </c>
      <c r="F46" s="140"/>
      <c r="G46" s="141">
        <f t="shared" si="1"/>
        <v>15000000</v>
      </c>
      <c r="H46" s="140"/>
      <c r="I46" s="140"/>
      <c r="J46" s="140"/>
      <c r="K46" s="140"/>
      <c r="L46" s="140"/>
      <c r="M46" s="140"/>
    </row>
    <row r="47" spans="1:13" ht="15">
      <c r="A47" s="140" t="s">
        <v>506</v>
      </c>
      <c r="B47" s="143" t="s">
        <v>19</v>
      </c>
      <c r="C47" s="140" t="s">
        <v>510</v>
      </c>
      <c r="D47" s="141">
        <v>12000000</v>
      </c>
      <c r="E47" s="140" t="s">
        <v>660</v>
      </c>
      <c r="F47" s="140"/>
      <c r="G47" s="141">
        <f t="shared" si="1"/>
        <v>12000000</v>
      </c>
      <c r="H47" s="140"/>
      <c r="I47" s="140"/>
      <c r="J47" s="140"/>
      <c r="K47" s="140"/>
      <c r="L47" s="140"/>
      <c r="M47" s="140"/>
    </row>
    <row r="48" spans="1:13" ht="26.25">
      <c r="A48" s="140" t="s">
        <v>506</v>
      </c>
      <c r="B48" s="143" t="s">
        <v>119</v>
      </c>
      <c r="C48" s="143" t="s">
        <v>20</v>
      </c>
      <c r="D48" s="141">
        <v>260000</v>
      </c>
      <c r="E48" s="140" t="s">
        <v>706</v>
      </c>
      <c r="F48" s="140"/>
      <c r="G48" s="141">
        <f t="shared" si="1"/>
        <v>260000</v>
      </c>
      <c r="H48" s="140"/>
      <c r="I48" s="140"/>
      <c r="J48" s="140"/>
      <c r="K48" s="140"/>
      <c r="L48" s="140"/>
      <c r="M48" s="140"/>
    </row>
    <row r="49" spans="1:13" ht="15">
      <c r="A49" s="140" t="s">
        <v>523</v>
      </c>
      <c r="B49" s="143" t="s">
        <v>615</v>
      </c>
      <c r="C49" s="140" t="s">
        <v>497</v>
      </c>
      <c r="D49" s="141">
        <v>100000000</v>
      </c>
      <c r="E49" s="140" t="s">
        <v>660</v>
      </c>
      <c r="F49" s="140"/>
      <c r="G49" s="141">
        <f t="shared" si="1"/>
        <v>100000000</v>
      </c>
      <c r="H49" s="140"/>
      <c r="I49" s="140"/>
      <c r="J49" s="140"/>
      <c r="K49" s="140"/>
      <c r="L49" s="140"/>
      <c r="M49" s="140"/>
    </row>
    <row r="50" spans="1:13" ht="15">
      <c r="A50" s="140" t="s">
        <v>523</v>
      </c>
      <c r="B50" s="143" t="s">
        <v>21</v>
      </c>
      <c r="C50" s="140" t="s">
        <v>985</v>
      </c>
      <c r="D50" s="141">
        <v>70000000</v>
      </c>
      <c r="E50" s="140" t="s">
        <v>660</v>
      </c>
      <c r="F50" s="140"/>
      <c r="G50" s="141">
        <f t="shared" si="1"/>
        <v>70000000</v>
      </c>
      <c r="H50" s="140"/>
      <c r="I50" s="140"/>
      <c r="J50" s="140"/>
      <c r="K50" s="140"/>
      <c r="L50" s="140"/>
      <c r="M50" s="140"/>
    </row>
    <row r="51" spans="1:13" ht="15">
      <c r="A51" s="140"/>
      <c r="B51" s="140"/>
      <c r="C51" s="140"/>
      <c r="D51" s="141"/>
      <c r="E51" s="140"/>
      <c r="F51" s="140"/>
      <c r="G51" s="140"/>
      <c r="H51" s="140"/>
      <c r="I51" s="140"/>
      <c r="J51" s="140"/>
      <c r="K51" s="140"/>
      <c r="L51" s="140"/>
      <c r="M51" s="140"/>
    </row>
    <row r="52" spans="1:13" ht="15">
      <c r="A52" s="140"/>
      <c r="B52" s="140"/>
      <c r="C52" s="140"/>
      <c r="D52" s="141"/>
      <c r="E52" s="140"/>
      <c r="F52" s="140"/>
      <c r="G52" s="140"/>
      <c r="H52" s="140"/>
      <c r="I52" s="140"/>
      <c r="J52" s="140"/>
      <c r="K52" s="140"/>
      <c r="L52" s="140"/>
      <c r="M52" s="140"/>
    </row>
    <row r="53" spans="1:13" ht="15">
      <c r="A53" s="140"/>
      <c r="B53" s="140"/>
      <c r="C53" s="140"/>
      <c r="D53" s="141"/>
      <c r="E53" s="140"/>
      <c r="F53" s="140"/>
      <c r="G53" s="140"/>
      <c r="H53" s="140"/>
      <c r="I53" s="140"/>
      <c r="J53" s="140"/>
      <c r="K53" s="140"/>
      <c r="L53" s="140"/>
      <c r="M53" s="140"/>
    </row>
    <row r="54" spans="1:13" ht="15">
      <c r="A54" s="140"/>
      <c r="B54" s="140"/>
      <c r="C54" s="140"/>
      <c r="D54" s="141"/>
      <c r="E54" s="140"/>
      <c r="F54" s="140"/>
      <c r="G54" s="140"/>
      <c r="H54" s="140"/>
      <c r="I54" s="140"/>
      <c r="J54" s="140"/>
      <c r="K54" s="140"/>
      <c r="L54" s="140"/>
      <c r="M54" s="140"/>
    </row>
    <row r="55" spans="1:13" ht="15">
      <c r="A55" s="140"/>
      <c r="B55" s="140"/>
      <c r="C55" s="140"/>
      <c r="D55" s="141"/>
      <c r="E55" s="140"/>
      <c r="F55" s="140"/>
      <c r="G55" s="140"/>
      <c r="H55" s="140"/>
      <c r="I55" s="140"/>
      <c r="J55" s="140"/>
      <c r="K55" s="140"/>
      <c r="L55" s="140"/>
      <c r="M55" s="140"/>
    </row>
    <row r="56" spans="1:13" ht="15">
      <c r="A56" s="140"/>
      <c r="B56" s="140"/>
      <c r="C56" s="140"/>
      <c r="D56" s="141"/>
      <c r="E56" s="140"/>
      <c r="F56" s="140"/>
      <c r="G56" s="140"/>
      <c r="H56" s="140"/>
      <c r="I56" s="140"/>
      <c r="J56" s="140"/>
      <c r="K56" s="140"/>
      <c r="L56" s="140"/>
      <c r="M56" s="140"/>
    </row>
    <row r="57" spans="1:13" ht="15">
      <c r="A57" s="140"/>
      <c r="B57" s="140"/>
      <c r="C57" s="140"/>
      <c r="D57" s="141"/>
      <c r="E57" s="140"/>
      <c r="F57" s="140"/>
      <c r="G57" s="140"/>
      <c r="H57" s="140"/>
      <c r="I57" s="140"/>
      <c r="J57" s="140"/>
      <c r="K57" s="140"/>
      <c r="L57" s="140"/>
      <c r="M57" s="140"/>
    </row>
    <row r="58" spans="1:13" ht="15">
      <c r="A58" s="140"/>
      <c r="B58" s="140"/>
      <c r="C58" s="140"/>
      <c r="D58" s="141"/>
      <c r="E58" s="140"/>
      <c r="F58" s="140"/>
      <c r="G58" s="140"/>
      <c r="H58" s="140"/>
      <c r="I58" s="140"/>
      <c r="J58" s="140"/>
      <c r="K58" s="140"/>
      <c r="L58" s="140"/>
      <c r="M58" s="140"/>
    </row>
    <row r="59" spans="1:13" ht="15">
      <c r="A59" s="140"/>
      <c r="B59" s="140"/>
      <c r="C59" s="140"/>
      <c r="D59" s="141"/>
      <c r="E59" s="140"/>
      <c r="F59" s="140"/>
      <c r="G59" s="140"/>
      <c r="H59" s="140"/>
      <c r="I59" s="140"/>
      <c r="J59" s="140"/>
      <c r="K59" s="140"/>
      <c r="L59" s="140"/>
      <c r="M59" s="140"/>
    </row>
    <row r="60" spans="1:13" ht="15">
      <c r="A60" s="140"/>
      <c r="B60" s="140"/>
      <c r="C60" s="140"/>
      <c r="D60" s="141"/>
      <c r="E60" s="140"/>
      <c r="F60" s="140"/>
      <c r="G60" s="140"/>
      <c r="H60" s="140"/>
      <c r="I60" s="140"/>
      <c r="J60" s="140"/>
      <c r="K60" s="140"/>
      <c r="L60" s="140"/>
      <c r="M60" s="140"/>
    </row>
    <row r="61" spans="1:13" ht="15">
      <c r="A61" s="140"/>
      <c r="B61" s="140"/>
      <c r="C61" s="140"/>
      <c r="D61" s="141"/>
      <c r="E61" s="140"/>
      <c r="F61" s="140"/>
      <c r="G61" s="140"/>
      <c r="H61" s="140"/>
      <c r="I61" s="140"/>
      <c r="J61" s="140"/>
      <c r="K61" s="140"/>
      <c r="L61" s="140"/>
      <c r="M61" s="140"/>
    </row>
    <row r="62" spans="1:13" ht="15">
      <c r="A62" s="140"/>
      <c r="B62" s="140"/>
      <c r="C62" s="140"/>
      <c r="D62" s="141"/>
      <c r="E62" s="140"/>
      <c r="F62" s="140"/>
      <c r="G62" s="140"/>
      <c r="H62" s="140"/>
      <c r="I62" s="140"/>
      <c r="J62" s="140"/>
      <c r="K62" s="140"/>
      <c r="L62" s="140"/>
      <c r="M62" s="140"/>
    </row>
    <row r="63" spans="1:13" ht="15">
      <c r="A63" s="140"/>
      <c r="B63" s="140"/>
      <c r="C63" s="140"/>
      <c r="D63" s="141"/>
      <c r="E63" s="140"/>
      <c r="F63" s="140"/>
      <c r="G63" s="140"/>
      <c r="H63" s="140"/>
      <c r="I63" s="140"/>
      <c r="J63" s="140"/>
      <c r="K63" s="140"/>
      <c r="L63" s="140"/>
      <c r="M63" s="140"/>
    </row>
    <row r="64" spans="1:13" ht="15">
      <c r="A64" s="140"/>
      <c r="B64" s="140"/>
      <c r="C64" s="140"/>
      <c r="D64" s="141"/>
      <c r="E64" s="140"/>
      <c r="F64" s="140"/>
      <c r="G64" s="140"/>
      <c r="H64" s="140"/>
      <c r="I64" s="140"/>
      <c r="J64" s="140"/>
      <c r="K64" s="140"/>
      <c r="L64" s="140"/>
      <c r="M64" s="140"/>
    </row>
    <row r="65" spans="1:13" ht="15">
      <c r="A65" s="140"/>
      <c r="B65" s="140"/>
      <c r="C65" s="140"/>
      <c r="D65" s="141"/>
      <c r="E65" s="140"/>
      <c r="F65" s="140"/>
      <c r="G65" s="140"/>
      <c r="H65" s="140"/>
      <c r="I65" s="140"/>
      <c r="J65" s="140"/>
      <c r="K65" s="140"/>
      <c r="L65" s="140"/>
      <c r="M65" s="140"/>
    </row>
    <row r="66" spans="1:13" ht="15">
      <c r="A66" s="140"/>
      <c r="B66" s="140"/>
      <c r="C66" s="140"/>
      <c r="D66" s="141"/>
      <c r="E66" s="140"/>
      <c r="F66" s="140"/>
      <c r="G66" s="140"/>
      <c r="H66" s="140"/>
      <c r="I66" s="140"/>
      <c r="J66" s="140"/>
      <c r="K66" s="140"/>
      <c r="L66" s="140"/>
      <c r="M66" s="140"/>
    </row>
    <row r="67" spans="1:13" ht="15">
      <c r="A67" s="140"/>
      <c r="B67" s="140"/>
      <c r="C67" s="140"/>
      <c r="D67" s="141"/>
      <c r="E67" s="140"/>
      <c r="F67" s="140"/>
      <c r="G67" s="140"/>
      <c r="H67" s="140"/>
      <c r="I67" s="140"/>
      <c r="J67" s="140"/>
      <c r="K67" s="140"/>
      <c r="L67" s="140"/>
      <c r="M67" s="140"/>
    </row>
    <row r="68" spans="1:13" ht="15">
      <c r="A68" s="140"/>
      <c r="B68" s="140"/>
      <c r="C68" s="140"/>
      <c r="D68" s="141"/>
      <c r="E68" s="140"/>
      <c r="F68" s="140"/>
      <c r="G68" s="140"/>
      <c r="H68" s="140"/>
      <c r="I68" s="140"/>
      <c r="J68" s="140"/>
      <c r="K68" s="140"/>
      <c r="L68" s="140"/>
      <c r="M68" s="140"/>
    </row>
    <row r="69" spans="1:13" ht="15">
      <c r="A69" s="140"/>
      <c r="B69" s="140"/>
      <c r="C69" s="140"/>
      <c r="D69" s="141"/>
      <c r="E69" s="140"/>
      <c r="F69" s="140"/>
      <c r="G69" s="140"/>
      <c r="H69" s="140"/>
      <c r="I69" s="140"/>
      <c r="J69" s="140"/>
      <c r="K69" s="140"/>
      <c r="L69" s="140"/>
      <c r="M69" s="140"/>
    </row>
    <row r="70" spans="1:13" ht="15">
      <c r="A70" s="140"/>
      <c r="B70" s="140"/>
      <c r="C70" s="140"/>
      <c r="D70" s="141"/>
      <c r="E70" s="140"/>
      <c r="F70" s="140"/>
      <c r="G70" s="140"/>
      <c r="H70" s="140"/>
      <c r="I70" s="140"/>
      <c r="J70" s="140"/>
      <c r="K70" s="140"/>
      <c r="L70" s="140"/>
      <c r="M70" s="140"/>
    </row>
    <row r="71" spans="1:13" ht="15">
      <c r="A71" s="140"/>
      <c r="B71" s="140"/>
      <c r="C71" s="140"/>
      <c r="D71" s="141"/>
      <c r="E71" s="140"/>
      <c r="F71" s="140"/>
      <c r="G71" s="140"/>
      <c r="H71" s="140"/>
      <c r="I71" s="140"/>
      <c r="J71" s="140"/>
      <c r="K71" s="140"/>
      <c r="L71" s="140"/>
      <c r="M71" s="140"/>
    </row>
    <row r="72" spans="1:13" ht="15">
      <c r="A72" s="140"/>
      <c r="B72" s="140"/>
      <c r="C72" s="140"/>
      <c r="D72" s="141"/>
      <c r="E72" s="140"/>
      <c r="F72" s="140"/>
      <c r="G72" s="140"/>
      <c r="H72" s="140"/>
      <c r="I72" s="140"/>
      <c r="J72" s="140"/>
      <c r="K72" s="140"/>
      <c r="L72" s="140"/>
      <c r="M72" s="140"/>
    </row>
    <row r="73" spans="1:13" ht="15">
      <c r="A73" s="140"/>
      <c r="B73" s="140"/>
      <c r="C73" s="140"/>
      <c r="D73" s="141"/>
      <c r="E73" s="140"/>
      <c r="F73" s="140"/>
      <c r="G73" s="140"/>
      <c r="H73" s="140"/>
      <c r="I73" s="140"/>
      <c r="J73" s="140"/>
      <c r="K73" s="140"/>
      <c r="L73" s="140"/>
      <c r="M73" s="140"/>
    </row>
    <row r="74" spans="1:13" ht="15">
      <c r="A74" s="140"/>
      <c r="B74" s="140"/>
      <c r="C74" s="140"/>
      <c r="D74" s="141"/>
      <c r="E74" s="140"/>
      <c r="F74" s="140"/>
      <c r="G74" s="140"/>
      <c r="H74" s="140"/>
      <c r="I74" s="140"/>
      <c r="J74" s="140"/>
      <c r="K74" s="140"/>
      <c r="L74" s="140"/>
      <c r="M74" s="140"/>
    </row>
    <row r="75" spans="1:13" ht="15">
      <c r="A75" s="140"/>
      <c r="B75" s="140"/>
      <c r="C75" s="140"/>
      <c r="D75" s="141"/>
      <c r="E75" s="140"/>
      <c r="F75" s="140"/>
      <c r="G75" s="140"/>
      <c r="H75" s="140"/>
      <c r="I75" s="140"/>
      <c r="J75" s="140"/>
      <c r="K75" s="140"/>
      <c r="L75" s="140"/>
      <c r="M75" s="140"/>
    </row>
    <row r="76" spans="1:13" ht="15">
      <c r="A76" s="140"/>
      <c r="B76" s="140"/>
      <c r="C76" s="140"/>
      <c r="D76" s="141"/>
      <c r="E76" s="140"/>
      <c r="F76" s="140"/>
      <c r="G76" s="140"/>
      <c r="H76" s="140"/>
      <c r="I76" s="140"/>
      <c r="J76" s="140"/>
      <c r="K76" s="140"/>
      <c r="L76" s="140"/>
      <c r="M76" s="140"/>
    </row>
    <row r="77" spans="1:13" ht="15">
      <c r="A77" s="140"/>
      <c r="B77" s="140"/>
      <c r="C77" s="140"/>
      <c r="D77" s="141"/>
      <c r="E77" s="140"/>
      <c r="F77" s="140"/>
      <c r="G77" s="140"/>
      <c r="H77" s="140"/>
      <c r="I77" s="140"/>
      <c r="J77" s="140"/>
      <c r="K77" s="140"/>
      <c r="L77" s="140"/>
      <c r="M77" s="140"/>
    </row>
    <row r="78" spans="1:13" ht="15">
      <c r="A78" s="140"/>
      <c r="B78" s="140"/>
      <c r="C78" s="140"/>
      <c r="D78" s="141"/>
      <c r="E78" s="140"/>
      <c r="F78" s="140"/>
      <c r="G78" s="140"/>
      <c r="H78" s="140"/>
      <c r="I78" s="140"/>
      <c r="J78" s="140"/>
      <c r="K78" s="140"/>
      <c r="L78" s="140"/>
      <c r="M78" s="140"/>
    </row>
    <row r="79" spans="1:13" ht="15">
      <c r="A79" s="140"/>
      <c r="B79" s="140"/>
      <c r="C79" s="140"/>
      <c r="D79" s="141"/>
      <c r="E79" s="140"/>
      <c r="F79" s="140"/>
      <c r="G79" s="140"/>
      <c r="H79" s="140"/>
      <c r="I79" s="140"/>
      <c r="J79" s="140"/>
      <c r="K79" s="140"/>
      <c r="L79" s="140"/>
      <c r="M79" s="140"/>
    </row>
    <row r="80" spans="1:13" ht="15">
      <c r="A80" s="140"/>
      <c r="B80" s="140"/>
      <c r="C80" s="140"/>
      <c r="D80" s="141"/>
      <c r="E80" s="140"/>
      <c r="F80" s="140"/>
      <c r="G80" s="140"/>
      <c r="H80" s="140"/>
      <c r="I80" s="140"/>
      <c r="J80" s="140"/>
      <c r="K80" s="140"/>
      <c r="L80" s="140"/>
      <c r="M80" s="140"/>
    </row>
    <row r="81" spans="1:13" ht="15">
      <c r="A81" s="140"/>
      <c r="B81" s="140"/>
      <c r="C81" s="140"/>
      <c r="D81" s="141"/>
      <c r="E81" s="140"/>
      <c r="F81" s="140"/>
      <c r="G81" s="140"/>
      <c r="H81" s="140"/>
      <c r="I81" s="140"/>
      <c r="J81" s="140"/>
      <c r="K81" s="140"/>
      <c r="L81" s="140"/>
      <c r="M81" s="140"/>
    </row>
    <row r="82" spans="1:13" ht="15">
      <c r="A82" s="140"/>
      <c r="B82" s="140"/>
      <c r="C82" s="140"/>
      <c r="D82" s="141"/>
      <c r="E82" s="140"/>
      <c r="F82" s="140"/>
      <c r="G82" s="140"/>
      <c r="H82" s="140"/>
      <c r="I82" s="140"/>
      <c r="J82" s="140"/>
      <c r="K82" s="140"/>
      <c r="L82" s="140"/>
      <c r="M82" s="140"/>
    </row>
    <row r="83" spans="1:13" ht="15">
      <c r="A83" s="140"/>
      <c r="B83" s="140"/>
      <c r="C83" s="140"/>
      <c r="D83" s="141"/>
      <c r="E83" s="140"/>
      <c r="F83" s="140"/>
      <c r="G83" s="140"/>
      <c r="H83" s="140"/>
      <c r="I83" s="140"/>
      <c r="J83" s="140"/>
      <c r="K83" s="140"/>
      <c r="L83" s="140"/>
      <c r="M83" s="140"/>
    </row>
    <row r="84" spans="1:13" ht="15">
      <c r="A84" s="140"/>
      <c r="B84" s="140"/>
      <c r="C84" s="140"/>
      <c r="D84" s="141"/>
      <c r="E84" s="140"/>
      <c r="F84" s="140"/>
      <c r="G84" s="140"/>
      <c r="H84" s="140"/>
      <c r="I84" s="140"/>
      <c r="J84" s="140"/>
      <c r="K84" s="140"/>
      <c r="L84" s="140"/>
      <c r="M84" s="140"/>
    </row>
    <row r="85" spans="1:13" ht="15">
      <c r="A85" s="140"/>
      <c r="B85" s="140"/>
      <c r="C85" s="140"/>
      <c r="D85" s="141"/>
      <c r="E85" s="140"/>
      <c r="F85" s="140"/>
      <c r="G85" s="140"/>
      <c r="H85" s="140"/>
      <c r="I85" s="140"/>
      <c r="J85" s="140"/>
      <c r="K85" s="140"/>
      <c r="L85" s="140"/>
      <c r="M85" s="140"/>
    </row>
    <row r="86" spans="1:13" ht="15">
      <c r="A86" s="140"/>
      <c r="B86" s="140"/>
      <c r="C86" s="140"/>
      <c r="D86" s="141"/>
      <c r="E86" s="140"/>
      <c r="F86" s="140"/>
      <c r="G86" s="140"/>
      <c r="H86" s="140"/>
      <c r="I86" s="140"/>
      <c r="J86" s="140"/>
      <c r="K86" s="140"/>
      <c r="L86" s="140"/>
      <c r="M86" s="140"/>
    </row>
    <row r="87" spans="1:13" ht="15">
      <c r="A87" s="140"/>
      <c r="B87" s="140"/>
      <c r="C87" s="140"/>
      <c r="D87" s="141"/>
      <c r="E87" s="140"/>
      <c r="F87" s="140"/>
      <c r="G87" s="140"/>
      <c r="H87" s="140"/>
      <c r="I87" s="140"/>
      <c r="J87" s="140"/>
      <c r="K87" s="140"/>
      <c r="L87" s="140"/>
      <c r="M87" s="140"/>
    </row>
    <row r="88" spans="1:13" ht="15">
      <c r="A88" s="140"/>
      <c r="B88" s="140"/>
      <c r="C88" s="140"/>
      <c r="D88" s="141"/>
      <c r="E88" s="140"/>
      <c r="F88" s="140"/>
      <c r="G88" s="140"/>
      <c r="H88" s="140"/>
      <c r="I88" s="140"/>
      <c r="J88" s="140"/>
      <c r="K88" s="140"/>
      <c r="L88" s="140"/>
      <c r="M88" s="140"/>
    </row>
    <row r="89" spans="1:13" ht="15">
      <c r="A89" s="140"/>
      <c r="B89" s="140"/>
      <c r="C89" s="140"/>
      <c r="D89" s="141"/>
      <c r="E89" s="140"/>
      <c r="F89" s="140"/>
      <c r="G89" s="140"/>
      <c r="H89" s="140"/>
      <c r="I89" s="140"/>
      <c r="J89" s="140"/>
      <c r="K89" s="140"/>
      <c r="L89" s="140"/>
      <c r="M89" s="140"/>
    </row>
    <row r="90" spans="1:13" ht="15">
      <c r="A90" s="140"/>
      <c r="B90" s="140"/>
      <c r="C90" s="140"/>
      <c r="D90" s="141"/>
      <c r="E90" s="140"/>
      <c r="F90" s="140"/>
      <c r="G90" s="140"/>
      <c r="H90" s="140"/>
      <c r="I90" s="140"/>
      <c r="J90" s="140"/>
      <c r="K90" s="140"/>
      <c r="L90" s="140"/>
      <c r="M90" s="140"/>
    </row>
    <row r="91" spans="1:13" ht="15">
      <c r="A91" s="140"/>
      <c r="B91" s="140"/>
      <c r="C91" s="140"/>
      <c r="D91" s="141"/>
      <c r="E91" s="140"/>
      <c r="F91" s="140"/>
      <c r="G91" s="140"/>
      <c r="H91" s="140"/>
      <c r="I91" s="140"/>
      <c r="J91" s="140"/>
      <c r="K91" s="140"/>
      <c r="L91" s="140"/>
      <c r="M91" s="140"/>
    </row>
    <row r="92" spans="1:13" ht="15">
      <c r="A92" s="140"/>
      <c r="B92" s="140"/>
      <c r="C92" s="140"/>
      <c r="D92" s="141"/>
      <c r="E92" s="140"/>
      <c r="F92" s="140"/>
      <c r="G92" s="140"/>
      <c r="H92" s="140"/>
      <c r="I92" s="140"/>
      <c r="J92" s="140"/>
      <c r="K92" s="140"/>
      <c r="L92" s="140"/>
      <c r="M92" s="140"/>
    </row>
    <row r="93" spans="1:13" ht="15">
      <c r="A93" s="140"/>
      <c r="B93" s="140"/>
      <c r="C93" s="140"/>
      <c r="D93" s="141"/>
      <c r="E93" s="140"/>
      <c r="F93" s="140"/>
      <c r="G93" s="140"/>
      <c r="H93" s="140"/>
      <c r="I93" s="140"/>
      <c r="J93" s="140"/>
      <c r="K93" s="140"/>
      <c r="L93" s="140"/>
      <c r="M93" s="140"/>
    </row>
    <row r="94" spans="1:13" ht="15">
      <c r="A94" s="140"/>
      <c r="B94" s="140"/>
      <c r="C94" s="140"/>
      <c r="D94" s="141"/>
      <c r="E94" s="140"/>
      <c r="F94" s="140"/>
      <c r="G94" s="140"/>
      <c r="H94" s="140"/>
      <c r="I94" s="140"/>
      <c r="J94" s="140"/>
      <c r="K94" s="140"/>
      <c r="L94" s="140"/>
      <c r="M94" s="140"/>
    </row>
    <row r="95" spans="1:13" ht="15">
      <c r="A95" s="140"/>
      <c r="B95" s="140"/>
      <c r="C95" s="140"/>
      <c r="D95" s="141"/>
      <c r="E95" s="140"/>
      <c r="F95" s="140"/>
      <c r="G95" s="140"/>
      <c r="H95" s="140"/>
      <c r="I95" s="140"/>
      <c r="J95" s="140"/>
      <c r="K95" s="140"/>
      <c r="L95" s="140"/>
      <c r="M95" s="140"/>
    </row>
    <row r="96" spans="1:13" ht="15">
      <c r="A96" s="140"/>
      <c r="B96" s="140"/>
      <c r="C96" s="140"/>
      <c r="D96" s="141"/>
      <c r="E96" s="140"/>
      <c r="F96" s="140"/>
      <c r="G96" s="140"/>
      <c r="H96" s="140"/>
      <c r="I96" s="140"/>
      <c r="J96" s="140"/>
      <c r="K96" s="140"/>
      <c r="L96" s="140"/>
      <c r="M96" s="140"/>
    </row>
    <row r="97" spans="1:13" ht="15">
      <c r="A97" s="140"/>
      <c r="B97" s="140"/>
      <c r="C97" s="140"/>
      <c r="D97" s="141"/>
      <c r="E97" s="140"/>
      <c r="F97" s="140"/>
      <c r="G97" s="140"/>
      <c r="H97" s="140"/>
      <c r="I97" s="140"/>
      <c r="J97" s="140"/>
      <c r="K97" s="140"/>
      <c r="L97" s="140"/>
      <c r="M97" s="140"/>
    </row>
    <row r="98" spans="1:13" ht="15">
      <c r="A98" s="140"/>
      <c r="B98" s="140"/>
      <c r="C98" s="140"/>
      <c r="D98" s="141"/>
      <c r="E98" s="140"/>
      <c r="F98" s="140"/>
      <c r="G98" s="140"/>
      <c r="H98" s="140"/>
      <c r="I98" s="140"/>
      <c r="J98" s="140"/>
      <c r="K98" s="140"/>
      <c r="L98" s="140"/>
      <c r="M98" s="140"/>
    </row>
    <row r="99" spans="1:13" ht="15">
      <c r="A99" s="140"/>
      <c r="B99" s="140"/>
      <c r="C99" s="140"/>
      <c r="D99" s="141"/>
      <c r="E99" s="140"/>
      <c r="F99" s="140"/>
      <c r="G99" s="140"/>
      <c r="H99" s="140"/>
      <c r="I99" s="140"/>
      <c r="J99" s="140"/>
      <c r="K99" s="140"/>
      <c r="L99" s="140"/>
      <c r="M99" s="140"/>
    </row>
    <row r="100" spans="1:13" ht="15">
      <c r="A100" s="140"/>
      <c r="B100" s="140"/>
      <c r="C100" s="140"/>
      <c r="D100" s="141"/>
      <c r="E100" s="140"/>
      <c r="F100" s="140"/>
      <c r="G100" s="140"/>
      <c r="H100" s="140"/>
      <c r="I100" s="140"/>
      <c r="J100" s="140"/>
      <c r="K100" s="140"/>
      <c r="L100" s="140"/>
      <c r="M100" s="140"/>
    </row>
    <row r="101" spans="1:13" ht="15">
      <c r="A101" s="140"/>
      <c r="B101" s="140"/>
      <c r="C101" s="140"/>
      <c r="D101" s="141"/>
      <c r="E101" s="140"/>
      <c r="F101" s="140"/>
      <c r="G101" s="140"/>
      <c r="H101" s="140"/>
      <c r="I101" s="140"/>
      <c r="J101" s="140"/>
      <c r="K101" s="140"/>
      <c r="L101" s="140"/>
      <c r="M101" s="140"/>
    </row>
    <row r="102" spans="1:13" ht="15">
      <c r="A102" s="140"/>
      <c r="B102" s="140"/>
      <c r="C102" s="140"/>
      <c r="D102" s="141"/>
      <c r="E102" s="140"/>
      <c r="F102" s="140"/>
      <c r="G102" s="140"/>
      <c r="H102" s="140"/>
      <c r="I102" s="140"/>
      <c r="J102" s="140"/>
      <c r="K102" s="140"/>
      <c r="L102" s="140"/>
      <c r="M102" s="140"/>
    </row>
    <row r="103" spans="1:13" ht="15">
      <c r="A103" s="140"/>
      <c r="B103" s="140"/>
      <c r="C103" s="140"/>
      <c r="D103" s="141"/>
      <c r="E103" s="140"/>
      <c r="F103" s="140"/>
      <c r="G103" s="140"/>
      <c r="H103" s="140"/>
      <c r="I103" s="140"/>
      <c r="J103" s="140"/>
      <c r="K103" s="140"/>
      <c r="L103" s="140"/>
      <c r="M103" s="140"/>
    </row>
    <row r="104" spans="1:13" ht="15">
      <c r="A104" s="140"/>
      <c r="B104" s="140"/>
      <c r="C104" s="140"/>
      <c r="D104" s="141"/>
      <c r="E104" s="140"/>
      <c r="F104" s="140"/>
      <c r="G104" s="140"/>
      <c r="H104" s="140"/>
      <c r="I104" s="140"/>
      <c r="J104" s="140"/>
      <c r="K104" s="140"/>
      <c r="L104" s="140"/>
      <c r="M104" s="140"/>
    </row>
    <row r="105" spans="1:13" ht="15">
      <c r="A105" s="140"/>
      <c r="B105" s="140"/>
      <c r="C105" s="140"/>
      <c r="D105" s="141"/>
      <c r="E105" s="140"/>
      <c r="F105" s="140"/>
      <c r="G105" s="140"/>
      <c r="H105" s="140"/>
      <c r="I105" s="140"/>
      <c r="J105" s="140"/>
      <c r="K105" s="140"/>
      <c r="L105" s="140"/>
      <c r="M105" s="140"/>
    </row>
    <row r="106" spans="1:13" ht="15">
      <c r="A106" s="140"/>
      <c r="B106" s="140"/>
      <c r="C106" s="140"/>
      <c r="D106" s="141"/>
      <c r="E106" s="140"/>
      <c r="F106" s="140"/>
      <c r="G106" s="140"/>
      <c r="H106" s="140"/>
      <c r="I106" s="140"/>
      <c r="J106" s="140"/>
      <c r="K106" s="140"/>
      <c r="L106" s="140"/>
      <c r="M106" s="140"/>
    </row>
    <row r="107" spans="1:13" ht="15">
      <c r="A107" s="140"/>
      <c r="B107" s="140"/>
      <c r="C107" s="140"/>
      <c r="D107" s="141"/>
      <c r="E107" s="140"/>
      <c r="F107" s="140"/>
      <c r="G107" s="140"/>
      <c r="H107" s="140"/>
      <c r="I107" s="140"/>
      <c r="J107" s="140"/>
      <c r="K107" s="140"/>
      <c r="L107" s="140"/>
      <c r="M107" s="140"/>
    </row>
    <row r="108" spans="1:13" ht="15">
      <c r="A108" s="140"/>
      <c r="B108" s="140"/>
      <c r="C108" s="140"/>
      <c r="D108" s="141"/>
      <c r="E108" s="140"/>
      <c r="F108" s="140"/>
      <c r="G108" s="140"/>
      <c r="H108" s="140"/>
      <c r="I108" s="140"/>
      <c r="J108" s="140"/>
      <c r="K108" s="140"/>
      <c r="L108" s="140"/>
      <c r="M108" s="140"/>
    </row>
    <row r="109" spans="1:13" ht="15">
      <c r="A109" s="140"/>
      <c r="B109" s="140"/>
      <c r="C109" s="140"/>
      <c r="D109" s="141"/>
      <c r="E109" s="140"/>
      <c r="F109" s="140"/>
      <c r="G109" s="140"/>
      <c r="H109" s="140"/>
      <c r="I109" s="140"/>
      <c r="J109" s="140"/>
      <c r="K109" s="140"/>
      <c r="L109" s="140"/>
      <c r="M109" s="140"/>
    </row>
    <row r="110" spans="1:13" ht="15">
      <c r="A110" s="140"/>
      <c r="B110" s="140"/>
      <c r="C110" s="140"/>
      <c r="D110" s="141"/>
      <c r="E110" s="140"/>
      <c r="F110" s="140"/>
      <c r="G110" s="140"/>
      <c r="H110" s="140"/>
      <c r="I110" s="140"/>
      <c r="J110" s="140"/>
      <c r="K110" s="140"/>
      <c r="L110" s="140"/>
      <c r="M110" s="140"/>
    </row>
    <row r="111" spans="1:13" ht="15">
      <c r="A111" s="140"/>
      <c r="B111" s="140"/>
      <c r="C111" s="140"/>
      <c r="D111" s="141"/>
      <c r="E111" s="140"/>
      <c r="F111" s="140"/>
      <c r="G111" s="140"/>
      <c r="H111" s="140"/>
      <c r="I111" s="140"/>
      <c r="J111" s="140"/>
      <c r="K111" s="140"/>
      <c r="L111" s="140"/>
      <c r="M111" s="140"/>
    </row>
    <row r="112" spans="1:13" ht="15">
      <c r="A112" s="140"/>
      <c r="B112" s="140"/>
      <c r="C112" s="140"/>
      <c r="D112" s="141"/>
      <c r="E112" s="140"/>
      <c r="F112" s="140"/>
      <c r="G112" s="140"/>
      <c r="H112" s="140"/>
      <c r="I112" s="140"/>
      <c r="J112" s="140"/>
      <c r="K112" s="140"/>
      <c r="L112" s="140"/>
      <c r="M112" s="140"/>
    </row>
    <row r="113" spans="1:13" ht="15">
      <c r="A113" s="140"/>
      <c r="B113" s="140"/>
      <c r="C113" s="140"/>
      <c r="D113" s="141"/>
      <c r="E113" s="140"/>
      <c r="F113" s="140"/>
      <c r="G113" s="140"/>
      <c r="H113" s="140"/>
      <c r="I113" s="140"/>
      <c r="J113" s="140"/>
      <c r="K113" s="140"/>
      <c r="L113" s="140"/>
      <c r="M113" s="140"/>
    </row>
    <row r="114" spans="1:13" ht="15">
      <c r="A114" s="140"/>
      <c r="B114" s="140"/>
      <c r="C114" s="140"/>
      <c r="D114" s="141"/>
      <c r="E114" s="140"/>
      <c r="F114" s="140"/>
      <c r="G114" s="140"/>
      <c r="H114" s="140"/>
      <c r="I114" s="140"/>
      <c r="J114" s="140"/>
      <c r="K114" s="140"/>
      <c r="L114" s="140"/>
      <c r="M114" s="140"/>
    </row>
    <row r="115" spans="1:13" ht="15">
      <c r="A115" s="140"/>
      <c r="B115" s="140"/>
      <c r="C115" s="140"/>
      <c r="D115" s="141"/>
      <c r="E115" s="140"/>
      <c r="F115" s="140"/>
      <c r="G115" s="140"/>
      <c r="H115" s="140"/>
      <c r="I115" s="140"/>
      <c r="J115" s="140"/>
      <c r="K115" s="140"/>
      <c r="L115" s="140"/>
      <c r="M115" s="140"/>
    </row>
    <row r="116" spans="1:13" ht="15">
      <c r="A116" s="140"/>
      <c r="B116" s="140"/>
      <c r="C116" s="140"/>
      <c r="D116" s="141"/>
      <c r="E116" s="140"/>
      <c r="F116" s="140"/>
      <c r="G116" s="140"/>
      <c r="H116" s="140"/>
      <c r="I116" s="140"/>
      <c r="J116" s="140"/>
      <c r="K116" s="140"/>
      <c r="L116" s="140"/>
      <c r="M116" s="140"/>
    </row>
    <row r="117" spans="1:13" ht="15">
      <c r="A117" s="140"/>
      <c r="B117" s="140"/>
      <c r="C117" s="140"/>
      <c r="D117" s="141"/>
      <c r="E117" s="140"/>
      <c r="F117" s="140"/>
      <c r="G117" s="140"/>
      <c r="H117" s="140"/>
      <c r="I117" s="140"/>
      <c r="J117" s="140"/>
      <c r="K117" s="140"/>
      <c r="L117" s="140"/>
      <c r="M117" s="140"/>
    </row>
    <row r="118" spans="1:13" ht="15">
      <c r="A118" s="140"/>
      <c r="B118" s="140"/>
      <c r="C118" s="140"/>
      <c r="D118" s="141"/>
      <c r="E118" s="140"/>
      <c r="F118" s="140"/>
      <c r="G118" s="140"/>
      <c r="H118" s="140"/>
      <c r="I118" s="140"/>
      <c r="J118" s="140"/>
      <c r="K118" s="140"/>
      <c r="L118" s="140"/>
      <c r="M118" s="140"/>
    </row>
    <row r="119" spans="1:13" ht="15">
      <c r="A119" s="140"/>
      <c r="B119" s="140"/>
      <c r="C119" s="140"/>
      <c r="D119" s="141"/>
      <c r="E119" s="140"/>
      <c r="F119" s="140"/>
      <c r="G119" s="140"/>
      <c r="H119" s="140"/>
      <c r="I119" s="140"/>
      <c r="J119" s="140"/>
      <c r="K119" s="140"/>
      <c r="L119" s="140"/>
      <c r="M119" s="140"/>
    </row>
    <row r="120" spans="1:13" ht="15">
      <c r="A120" s="140"/>
      <c r="B120" s="140"/>
      <c r="C120" s="140"/>
      <c r="D120" s="141"/>
      <c r="E120" s="140"/>
      <c r="F120" s="140"/>
      <c r="G120" s="140"/>
      <c r="H120" s="140"/>
      <c r="I120" s="140"/>
      <c r="J120" s="140"/>
      <c r="K120" s="140"/>
      <c r="L120" s="140"/>
      <c r="M120" s="140"/>
    </row>
    <row r="121" spans="1:13" ht="15">
      <c r="A121" s="140"/>
      <c r="B121" s="140"/>
      <c r="C121" s="140"/>
      <c r="D121" s="141"/>
      <c r="E121" s="140"/>
      <c r="F121" s="140"/>
      <c r="G121" s="140"/>
      <c r="H121" s="140"/>
      <c r="I121" s="140"/>
      <c r="J121" s="140"/>
      <c r="K121" s="140"/>
      <c r="L121" s="140"/>
      <c r="M121" s="140"/>
    </row>
    <row r="122" spans="1:13" ht="15">
      <c r="A122" s="140"/>
      <c r="B122" s="140"/>
      <c r="C122" s="140"/>
      <c r="D122" s="141"/>
      <c r="E122" s="140"/>
      <c r="F122" s="140"/>
      <c r="G122" s="140"/>
      <c r="H122" s="140"/>
      <c r="I122" s="140"/>
      <c r="J122" s="140"/>
      <c r="K122" s="140"/>
      <c r="L122" s="140"/>
      <c r="M122" s="140"/>
    </row>
    <row r="123" spans="1:13" ht="15">
      <c r="A123" s="140"/>
      <c r="B123" s="140"/>
      <c r="C123" s="140"/>
      <c r="D123" s="141"/>
      <c r="E123" s="140"/>
      <c r="F123" s="140"/>
      <c r="G123" s="140"/>
      <c r="H123" s="140"/>
      <c r="I123" s="140"/>
      <c r="J123" s="140"/>
      <c r="K123" s="140"/>
      <c r="L123" s="140"/>
      <c r="M123" s="140"/>
    </row>
    <row r="124" spans="1:13" ht="15">
      <c r="A124" s="140"/>
      <c r="B124" s="140"/>
      <c r="C124" s="140"/>
      <c r="D124" s="141"/>
      <c r="E124" s="140"/>
      <c r="F124" s="140"/>
      <c r="G124" s="140"/>
      <c r="H124" s="140"/>
      <c r="I124" s="140"/>
      <c r="J124" s="140"/>
      <c r="K124" s="140"/>
      <c r="L124" s="140"/>
      <c r="M124" s="140"/>
    </row>
    <row r="125" spans="1:13" ht="15">
      <c r="A125" s="140"/>
      <c r="B125" s="140"/>
      <c r="C125" s="140"/>
      <c r="D125" s="141"/>
      <c r="E125" s="140"/>
      <c r="F125" s="140"/>
      <c r="G125" s="140"/>
      <c r="H125" s="140"/>
      <c r="I125" s="140"/>
      <c r="J125" s="140"/>
      <c r="K125" s="140"/>
      <c r="L125" s="140"/>
      <c r="M125" s="140"/>
    </row>
    <row r="126" spans="1:13" ht="15">
      <c r="A126" s="140"/>
      <c r="B126" s="140"/>
      <c r="C126" s="140"/>
      <c r="D126" s="141"/>
      <c r="E126" s="140"/>
      <c r="F126" s="140"/>
      <c r="G126" s="140"/>
      <c r="H126" s="140"/>
      <c r="I126" s="140"/>
      <c r="J126" s="140"/>
      <c r="K126" s="140"/>
      <c r="L126" s="140"/>
      <c r="M126" s="140"/>
    </row>
    <row r="127" spans="1:13" ht="15">
      <c r="A127" s="140"/>
      <c r="B127" s="140"/>
      <c r="C127" s="140"/>
      <c r="D127" s="141"/>
      <c r="E127" s="140"/>
      <c r="F127" s="140"/>
      <c r="G127" s="140"/>
      <c r="H127" s="140"/>
      <c r="I127" s="140"/>
      <c r="J127" s="140"/>
      <c r="K127" s="140"/>
      <c r="L127" s="140"/>
      <c r="M127" s="140"/>
    </row>
    <row r="128" spans="1:13" ht="15">
      <c r="A128" s="140"/>
      <c r="B128" s="140"/>
      <c r="C128" s="140"/>
      <c r="D128" s="141"/>
      <c r="E128" s="140"/>
      <c r="F128" s="140"/>
      <c r="G128" s="140"/>
      <c r="H128" s="140"/>
      <c r="I128" s="140"/>
      <c r="J128" s="140"/>
      <c r="K128" s="140"/>
      <c r="L128" s="140"/>
      <c r="M128" s="140"/>
    </row>
    <row r="129" spans="1:13" ht="15">
      <c r="A129" s="140"/>
      <c r="B129" s="140"/>
      <c r="C129" s="140"/>
      <c r="D129" s="141"/>
      <c r="E129" s="140"/>
      <c r="F129" s="140"/>
      <c r="G129" s="140"/>
      <c r="H129" s="140"/>
      <c r="I129" s="140"/>
      <c r="J129" s="140"/>
      <c r="K129" s="140"/>
      <c r="L129" s="140"/>
      <c r="M129" s="140"/>
    </row>
    <row r="130" spans="1:13" ht="15">
      <c r="A130" s="140"/>
      <c r="B130" s="140"/>
      <c r="C130" s="140"/>
      <c r="D130" s="141"/>
      <c r="E130" s="140"/>
      <c r="F130" s="140"/>
      <c r="G130" s="140"/>
      <c r="H130" s="140"/>
      <c r="I130" s="140"/>
      <c r="J130" s="140"/>
      <c r="K130" s="140"/>
      <c r="L130" s="140"/>
      <c r="M130" s="140"/>
    </row>
    <row r="131" spans="1:13" ht="15">
      <c r="A131" s="140"/>
      <c r="B131" s="140"/>
      <c r="C131" s="140"/>
      <c r="D131" s="141"/>
      <c r="E131" s="140"/>
      <c r="F131" s="140"/>
      <c r="G131" s="140"/>
      <c r="H131" s="140"/>
      <c r="I131" s="140"/>
      <c r="J131" s="140"/>
      <c r="K131" s="140"/>
      <c r="L131" s="140"/>
      <c r="M131" s="140"/>
    </row>
    <row r="132" spans="1:13" ht="15">
      <c r="A132" s="140"/>
      <c r="B132" s="140"/>
      <c r="C132" s="140"/>
      <c r="D132" s="141"/>
      <c r="E132" s="140"/>
      <c r="F132" s="140"/>
      <c r="G132" s="140"/>
      <c r="H132" s="140"/>
      <c r="I132" s="140"/>
      <c r="J132" s="140"/>
      <c r="K132" s="140"/>
      <c r="L132" s="140"/>
      <c r="M132" s="140"/>
    </row>
    <row r="133" spans="1:13" ht="15">
      <c r="A133" s="140"/>
      <c r="B133" s="140"/>
      <c r="C133" s="140"/>
      <c r="D133" s="141"/>
      <c r="E133" s="140"/>
      <c r="F133" s="140"/>
      <c r="G133" s="140"/>
      <c r="H133" s="140"/>
      <c r="I133" s="140"/>
      <c r="J133" s="140"/>
      <c r="K133" s="140"/>
      <c r="L133" s="140"/>
      <c r="M133" s="140"/>
    </row>
    <row r="134" spans="1:13" ht="15">
      <c r="A134" s="140"/>
      <c r="B134" s="140"/>
      <c r="C134" s="140"/>
      <c r="D134" s="141"/>
      <c r="E134" s="140"/>
      <c r="F134" s="140"/>
      <c r="G134" s="140"/>
      <c r="H134" s="140"/>
      <c r="I134" s="140"/>
      <c r="J134" s="140"/>
      <c r="K134" s="140"/>
      <c r="L134" s="140"/>
      <c r="M134" s="140"/>
    </row>
    <row r="135" spans="1:13" ht="15">
      <c r="A135" s="140"/>
      <c r="B135" s="140"/>
      <c r="C135" s="140"/>
      <c r="D135" s="141"/>
      <c r="E135" s="140"/>
      <c r="F135" s="140"/>
      <c r="G135" s="140"/>
      <c r="H135" s="140"/>
      <c r="I135" s="140"/>
      <c r="J135" s="140"/>
      <c r="K135" s="140"/>
      <c r="L135" s="140"/>
      <c r="M135" s="140"/>
    </row>
    <row r="136" spans="1:13" ht="15">
      <c r="A136" s="140"/>
      <c r="B136" s="140"/>
      <c r="C136" s="140"/>
      <c r="D136" s="141"/>
      <c r="E136" s="140"/>
      <c r="F136" s="140"/>
      <c r="G136" s="140"/>
      <c r="H136" s="140"/>
      <c r="I136" s="140"/>
      <c r="J136" s="140"/>
      <c r="K136" s="140"/>
      <c r="L136" s="140"/>
      <c r="M136" s="140"/>
    </row>
    <row r="137" spans="1:13" ht="15">
      <c r="A137" s="140"/>
      <c r="B137" s="140"/>
      <c r="C137" s="140"/>
      <c r="D137" s="141"/>
      <c r="E137" s="140"/>
      <c r="F137" s="140"/>
      <c r="G137" s="140"/>
      <c r="H137" s="140"/>
      <c r="I137" s="140"/>
      <c r="J137" s="140"/>
      <c r="K137" s="140"/>
      <c r="L137" s="140"/>
      <c r="M137" s="140"/>
    </row>
    <row r="138" spans="1:13" ht="15">
      <c r="A138" s="140"/>
      <c r="B138" s="140"/>
      <c r="C138" s="140"/>
      <c r="D138" s="141"/>
      <c r="E138" s="140"/>
      <c r="F138" s="140"/>
      <c r="G138" s="140"/>
      <c r="H138" s="140"/>
      <c r="I138" s="140"/>
      <c r="J138" s="140"/>
      <c r="K138" s="140"/>
      <c r="L138" s="140"/>
      <c r="M138" s="140"/>
    </row>
    <row r="139" spans="1:13" ht="15">
      <c r="A139" s="140"/>
      <c r="B139" s="140"/>
      <c r="C139" s="140"/>
      <c r="D139" s="141"/>
      <c r="E139" s="140"/>
      <c r="F139" s="140"/>
      <c r="G139" s="140"/>
      <c r="H139" s="140"/>
      <c r="I139" s="140"/>
      <c r="J139" s="140"/>
      <c r="K139" s="140"/>
      <c r="L139" s="140"/>
      <c r="M139" s="140"/>
    </row>
    <row r="140" spans="1:13" ht="15">
      <c r="A140" s="140"/>
      <c r="B140" s="140"/>
      <c r="C140" s="140"/>
      <c r="D140" s="141"/>
      <c r="E140" s="140"/>
      <c r="F140" s="140"/>
      <c r="G140" s="140"/>
      <c r="H140" s="140"/>
      <c r="I140" s="140"/>
      <c r="J140" s="140"/>
      <c r="K140" s="140"/>
      <c r="L140" s="140"/>
      <c r="M140" s="140"/>
    </row>
    <row r="141" spans="1:13" ht="15">
      <c r="A141" s="140"/>
      <c r="B141" s="140"/>
      <c r="C141" s="140"/>
      <c r="D141" s="141"/>
      <c r="E141" s="140"/>
      <c r="F141" s="140"/>
      <c r="G141" s="140"/>
      <c r="H141" s="140"/>
      <c r="I141" s="140"/>
      <c r="J141" s="140"/>
      <c r="K141" s="140"/>
      <c r="L141" s="140"/>
      <c r="M141" s="140"/>
    </row>
    <row r="142" spans="1:13" ht="15">
      <c r="A142" s="140"/>
      <c r="B142" s="140"/>
      <c r="C142" s="140"/>
      <c r="D142" s="141"/>
      <c r="E142" s="140"/>
      <c r="F142" s="140"/>
      <c r="G142" s="140"/>
      <c r="H142" s="140"/>
      <c r="I142" s="140"/>
      <c r="J142" s="140"/>
      <c r="K142" s="140"/>
      <c r="L142" s="140"/>
      <c r="M142" s="140"/>
    </row>
    <row r="143" spans="1:13" ht="15">
      <c r="A143" s="140"/>
      <c r="B143" s="140"/>
      <c r="C143" s="140"/>
      <c r="D143" s="141"/>
      <c r="E143" s="140"/>
      <c r="F143" s="140"/>
      <c r="G143" s="140"/>
      <c r="H143" s="140"/>
      <c r="I143" s="140"/>
      <c r="J143" s="140"/>
      <c r="K143" s="140"/>
      <c r="L143" s="140"/>
      <c r="M143" s="140"/>
    </row>
    <row r="144" spans="1:13" ht="15">
      <c r="A144" s="140"/>
      <c r="B144" s="140"/>
      <c r="C144" s="140"/>
      <c r="D144" s="141"/>
      <c r="E144" s="140"/>
      <c r="F144" s="140"/>
      <c r="G144" s="140"/>
      <c r="H144" s="140"/>
      <c r="I144" s="140"/>
      <c r="J144" s="140"/>
      <c r="K144" s="140"/>
      <c r="L144" s="140"/>
      <c r="M144" s="140"/>
    </row>
    <row r="145" spans="1:13" ht="15">
      <c r="A145" s="140"/>
      <c r="B145" s="140"/>
      <c r="C145" s="140"/>
      <c r="D145" s="141"/>
      <c r="E145" s="140"/>
      <c r="F145" s="140"/>
      <c r="G145" s="140"/>
      <c r="H145" s="140"/>
      <c r="I145" s="140"/>
      <c r="J145" s="140"/>
      <c r="K145" s="140"/>
      <c r="L145" s="140"/>
      <c r="M145" s="140"/>
    </row>
    <row r="146" spans="1:13" ht="15">
      <c r="A146" s="140"/>
      <c r="B146" s="140"/>
      <c r="C146" s="140"/>
      <c r="D146" s="141"/>
      <c r="E146" s="140"/>
      <c r="F146" s="140"/>
      <c r="G146" s="140"/>
      <c r="H146" s="140"/>
      <c r="I146" s="140"/>
      <c r="J146" s="140"/>
      <c r="K146" s="140"/>
      <c r="L146" s="140"/>
      <c r="M146" s="140"/>
    </row>
    <row r="147" spans="1:13" ht="15">
      <c r="A147" s="140"/>
      <c r="B147" s="140"/>
      <c r="C147" s="140"/>
      <c r="D147" s="141"/>
      <c r="E147" s="140"/>
      <c r="F147" s="140"/>
      <c r="G147" s="140"/>
      <c r="H147" s="140"/>
      <c r="I147" s="140"/>
      <c r="J147" s="140"/>
      <c r="K147" s="140"/>
      <c r="L147" s="140"/>
      <c r="M147" s="140"/>
    </row>
    <row r="148" spans="1:13" ht="15">
      <c r="A148" s="140"/>
      <c r="B148" s="140"/>
      <c r="C148" s="140"/>
      <c r="D148" s="141"/>
      <c r="E148" s="140"/>
      <c r="F148" s="140"/>
      <c r="G148" s="140"/>
      <c r="H148" s="140"/>
      <c r="I148" s="140"/>
      <c r="J148" s="140"/>
      <c r="K148" s="140"/>
      <c r="L148" s="140"/>
      <c r="M148" s="140"/>
    </row>
    <row r="149" spans="1:13" ht="15">
      <c r="A149" s="140"/>
      <c r="B149" s="140"/>
      <c r="C149" s="140"/>
      <c r="D149" s="141"/>
      <c r="E149" s="140"/>
      <c r="F149" s="140"/>
      <c r="G149" s="140"/>
      <c r="H149" s="140"/>
      <c r="I149" s="140"/>
      <c r="J149" s="140"/>
      <c r="K149" s="140"/>
      <c r="L149" s="140"/>
      <c r="M149" s="140"/>
    </row>
    <row r="150" spans="1:13" ht="15">
      <c r="A150" s="140"/>
      <c r="B150" s="140"/>
      <c r="C150" s="140"/>
      <c r="D150" s="141"/>
      <c r="E150" s="140"/>
      <c r="F150" s="140"/>
      <c r="G150" s="140"/>
      <c r="H150" s="140"/>
      <c r="I150" s="140"/>
      <c r="J150" s="140"/>
      <c r="K150" s="140"/>
      <c r="L150" s="140"/>
      <c r="M150" s="140"/>
    </row>
    <row r="151" spans="1:13" ht="15">
      <c r="A151" s="140"/>
      <c r="B151" s="140"/>
      <c r="C151" s="140"/>
      <c r="D151" s="141"/>
      <c r="E151" s="140"/>
      <c r="F151" s="140"/>
      <c r="G151" s="140"/>
      <c r="H151" s="140"/>
      <c r="I151" s="140"/>
      <c r="J151" s="140"/>
      <c r="K151" s="140"/>
      <c r="L151" s="140"/>
      <c r="M151" s="140"/>
    </row>
    <row r="152" spans="1:13" ht="15">
      <c r="A152" s="140"/>
      <c r="B152" s="140"/>
      <c r="C152" s="140"/>
      <c r="D152" s="141"/>
      <c r="E152" s="140"/>
      <c r="F152" s="140"/>
      <c r="G152" s="140"/>
      <c r="H152" s="140"/>
      <c r="I152" s="140"/>
      <c r="J152" s="140"/>
      <c r="K152" s="140"/>
      <c r="L152" s="140"/>
      <c r="M152" s="140"/>
    </row>
    <row r="153" spans="1:13" ht="15">
      <c r="A153" s="140"/>
      <c r="B153" s="140"/>
      <c r="C153" s="140"/>
      <c r="D153" s="141"/>
      <c r="E153" s="140"/>
      <c r="F153" s="140"/>
      <c r="G153" s="140"/>
      <c r="H153" s="140"/>
      <c r="I153" s="140"/>
      <c r="J153" s="140"/>
      <c r="K153" s="140"/>
      <c r="L153" s="140"/>
      <c r="M153" s="140"/>
    </row>
    <row r="154" spans="1:13" ht="15">
      <c r="A154" s="140"/>
      <c r="B154" s="140"/>
      <c r="C154" s="140"/>
      <c r="D154" s="141"/>
      <c r="E154" s="140"/>
      <c r="F154" s="140"/>
      <c r="G154" s="140"/>
      <c r="H154" s="140"/>
      <c r="I154" s="140"/>
      <c r="J154" s="140"/>
      <c r="K154" s="140"/>
      <c r="L154" s="140"/>
      <c r="M154" s="140"/>
    </row>
    <row r="155" spans="1:13" ht="15">
      <c r="A155" s="140"/>
      <c r="B155" s="140"/>
      <c r="C155" s="140"/>
      <c r="D155" s="141"/>
      <c r="E155" s="140"/>
      <c r="F155" s="140"/>
      <c r="G155" s="140"/>
      <c r="H155" s="140"/>
      <c r="I155" s="140"/>
      <c r="J155" s="140"/>
      <c r="K155" s="140"/>
      <c r="L155" s="140"/>
      <c r="M155" s="140"/>
    </row>
    <row r="156" spans="1:13" ht="15">
      <c r="A156" s="140"/>
      <c r="B156" s="140"/>
      <c r="C156" s="140"/>
      <c r="D156" s="141"/>
      <c r="E156" s="140"/>
      <c r="F156" s="140"/>
      <c r="G156" s="140"/>
      <c r="H156" s="140"/>
      <c r="I156" s="140"/>
      <c r="J156" s="140"/>
      <c r="K156" s="140"/>
      <c r="L156" s="140"/>
      <c r="M156" s="140"/>
    </row>
    <row r="157" spans="1:13" ht="15">
      <c r="A157" s="140"/>
      <c r="B157" s="140"/>
      <c r="C157" s="140"/>
      <c r="D157" s="141"/>
      <c r="E157" s="140"/>
      <c r="F157" s="140"/>
      <c r="G157" s="140"/>
      <c r="H157" s="140"/>
      <c r="I157" s="140"/>
      <c r="J157" s="140"/>
      <c r="K157" s="140"/>
      <c r="L157" s="140"/>
      <c r="M157" s="140"/>
    </row>
    <row r="158" spans="1:13" ht="15">
      <c r="A158" s="140"/>
      <c r="B158" s="140"/>
      <c r="C158" s="140"/>
      <c r="D158" s="141"/>
      <c r="E158" s="140"/>
      <c r="F158" s="140"/>
      <c r="G158" s="140"/>
      <c r="H158" s="140"/>
      <c r="I158" s="140"/>
      <c r="J158" s="140"/>
      <c r="K158" s="140"/>
      <c r="L158" s="140"/>
      <c r="M158" s="140"/>
    </row>
    <row r="159" spans="1:13" ht="15">
      <c r="A159" s="140"/>
      <c r="B159" s="140"/>
      <c r="C159" s="140"/>
      <c r="D159" s="141"/>
      <c r="E159" s="140"/>
      <c r="F159" s="140"/>
      <c r="G159" s="140"/>
      <c r="H159" s="140"/>
      <c r="I159" s="140"/>
      <c r="J159" s="140"/>
      <c r="K159" s="140"/>
      <c r="L159" s="140"/>
      <c r="M159" s="140"/>
    </row>
    <row r="160" spans="1:13" ht="15">
      <c r="A160" s="140"/>
      <c r="B160" s="140"/>
      <c r="C160" s="140"/>
      <c r="D160" s="141"/>
      <c r="E160" s="140"/>
      <c r="F160" s="140"/>
      <c r="G160" s="140"/>
      <c r="H160" s="140"/>
      <c r="I160" s="140"/>
      <c r="J160" s="140"/>
      <c r="K160" s="140"/>
      <c r="L160" s="140"/>
      <c r="M160" s="140"/>
    </row>
    <row r="161" spans="1:13" ht="15">
      <c r="A161" s="140"/>
      <c r="B161" s="140"/>
      <c r="C161" s="140"/>
      <c r="D161" s="141"/>
      <c r="E161" s="140"/>
      <c r="F161" s="140"/>
      <c r="G161" s="140"/>
      <c r="H161" s="140"/>
      <c r="I161" s="140"/>
      <c r="J161" s="140"/>
      <c r="K161" s="140"/>
      <c r="L161" s="140"/>
      <c r="M161" s="140"/>
    </row>
    <row r="162" spans="1:13" ht="15">
      <c r="A162" s="140"/>
      <c r="B162" s="140"/>
      <c r="C162" s="140"/>
      <c r="D162" s="141"/>
      <c r="E162" s="140"/>
      <c r="F162" s="140"/>
      <c r="G162" s="140"/>
      <c r="H162" s="140"/>
      <c r="I162" s="140"/>
      <c r="J162" s="140"/>
      <c r="K162" s="140"/>
      <c r="L162" s="140"/>
      <c r="M162" s="140"/>
    </row>
    <row r="163" spans="1:13" ht="15">
      <c r="A163" s="140"/>
      <c r="B163" s="140"/>
      <c r="C163" s="140"/>
      <c r="D163" s="141"/>
      <c r="E163" s="140"/>
      <c r="F163" s="140"/>
      <c r="G163" s="140"/>
      <c r="H163" s="140"/>
      <c r="I163" s="140"/>
      <c r="J163" s="140"/>
      <c r="K163" s="140"/>
      <c r="L163" s="140"/>
      <c r="M163" s="140"/>
    </row>
    <row r="164" spans="1:13" ht="15">
      <c r="A164" s="140"/>
      <c r="B164" s="140"/>
      <c r="C164" s="140"/>
      <c r="D164" s="141"/>
      <c r="E164" s="140"/>
      <c r="F164" s="140"/>
      <c r="G164" s="140"/>
      <c r="H164" s="140"/>
      <c r="I164" s="140"/>
      <c r="J164" s="140"/>
      <c r="K164" s="140"/>
      <c r="L164" s="140"/>
      <c r="M164" s="140"/>
    </row>
    <row r="165" spans="1:13" ht="15">
      <c r="A165" s="140"/>
      <c r="B165" s="140"/>
      <c r="C165" s="140"/>
      <c r="D165" s="141"/>
      <c r="E165" s="140"/>
      <c r="F165" s="140"/>
      <c r="G165" s="140"/>
      <c r="H165" s="140"/>
      <c r="I165" s="140"/>
      <c r="J165" s="140"/>
      <c r="K165" s="140"/>
      <c r="L165" s="140"/>
      <c r="M165" s="140"/>
    </row>
    <row r="166" spans="1:13" ht="15">
      <c r="A166" s="140"/>
      <c r="B166" s="140"/>
      <c r="C166" s="140"/>
      <c r="D166" s="141"/>
      <c r="E166" s="140"/>
      <c r="F166" s="140"/>
      <c r="G166" s="140"/>
      <c r="H166" s="140"/>
      <c r="I166" s="140"/>
      <c r="J166" s="140"/>
      <c r="K166" s="140"/>
      <c r="L166" s="140"/>
      <c r="M166" s="140"/>
    </row>
    <row r="167" spans="1:13" ht="15">
      <c r="A167" s="140"/>
      <c r="B167" s="140"/>
      <c r="C167" s="140"/>
      <c r="D167" s="141"/>
      <c r="E167" s="140"/>
      <c r="F167" s="140"/>
      <c r="G167" s="140"/>
      <c r="H167" s="140"/>
      <c r="I167" s="140"/>
      <c r="J167" s="140"/>
      <c r="K167" s="140"/>
      <c r="L167" s="140"/>
      <c r="M167" s="140"/>
    </row>
    <row r="168" spans="1:13" ht="15">
      <c r="A168" s="140"/>
      <c r="B168" s="140"/>
      <c r="C168" s="140"/>
      <c r="D168" s="141"/>
      <c r="E168" s="140"/>
      <c r="F168" s="140"/>
      <c r="G168" s="140"/>
      <c r="H168" s="140"/>
      <c r="I168" s="140"/>
      <c r="J168" s="140"/>
      <c r="K168" s="140"/>
      <c r="L168" s="140"/>
      <c r="M168" s="140"/>
    </row>
    <row r="169" spans="1:13" ht="15">
      <c r="A169" s="140"/>
      <c r="B169" s="140"/>
      <c r="C169" s="140"/>
      <c r="D169" s="141"/>
      <c r="E169" s="140"/>
      <c r="F169" s="140"/>
      <c r="G169" s="140"/>
      <c r="H169" s="140"/>
      <c r="I169" s="140"/>
      <c r="J169" s="140"/>
      <c r="K169" s="140"/>
      <c r="L169" s="140"/>
      <c r="M169" s="140"/>
    </row>
    <row r="170" spans="1:13" ht="15">
      <c r="A170" s="140"/>
      <c r="B170" s="140"/>
      <c r="C170" s="140"/>
      <c r="D170" s="141"/>
      <c r="E170" s="140"/>
      <c r="F170" s="140"/>
      <c r="G170" s="140"/>
      <c r="H170" s="140"/>
      <c r="I170" s="140"/>
      <c r="J170" s="140"/>
      <c r="K170" s="140"/>
      <c r="L170" s="140"/>
      <c r="M170" s="140"/>
    </row>
    <row r="171" ht="15">
      <c r="D171" s="133"/>
    </row>
    <row r="172" ht="15">
      <c r="D172" s="133"/>
    </row>
    <row r="173" ht="15">
      <c r="D173" s="133"/>
    </row>
    <row r="174" ht="15">
      <c r="D174" s="133"/>
    </row>
    <row r="175" ht="15">
      <c r="D175" s="133"/>
    </row>
    <row r="176" ht="15">
      <c r="D176" s="133"/>
    </row>
    <row r="177" ht="15">
      <c r="D177" s="133"/>
    </row>
    <row r="178" ht="15">
      <c r="D178" s="133"/>
    </row>
    <row r="179" ht="15">
      <c r="D179" s="133"/>
    </row>
    <row r="180" ht="15">
      <c r="D180" s="133"/>
    </row>
    <row r="181" ht="15">
      <c r="D181" s="133"/>
    </row>
    <row r="182" ht="15">
      <c r="D182" s="133"/>
    </row>
    <row r="183" ht="15">
      <c r="D183" s="133"/>
    </row>
    <row r="184" ht="15">
      <c r="D184" s="133"/>
    </row>
    <row r="185" ht="15">
      <c r="D185" s="133"/>
    </row>
    <row r="186" ht="15">
      <c r="D186" s="133"/>
    </row>
    <row r="187" ht="15">
      <c r="D187" s="133"/>
    </row>
    <row r="188" ht="15">
      <c r="D188" s="133"/>
    </row>
    <row r="189" ht="15">
      <c r="D189" s="133"/>
    </row>
    <row r="190" ht="15">
      <c r="D190" s="133"/>
    </row>
    <row r="191" ht="15">
      <c r="D191" s="133"/>
    </row>
    <row r="192" ht="15">
      <c r="D192" s="133"/>
    </row>
    <row r="193" ht="15">
      <c r="D193" s="133"/>
    </row>
    <row r="194" ht="15">
      <c r="D194" s="133"/>
    </row>
    <row r="195" ht="15">
      <c r="D195" s="133"/>
    </row>
    <row r="196" ht="15">
      <c r="D196" s="133"/>
    </row>
    <row r="197" ht="15">
      <c r="D197" s="133"/>
    </row>
    <row r="198" ht="15">
      <c r="D198" s="133"/>
    </row>
    <row r="199" ht="15">
      <c r="D199" s="133"/>
    </row>
    <row r="200" ht="15">
      <c r="D200" s="133"/>
    </row>
    <row r="201" ht="15">
      <c r="D201" s="133"/>
    </row>
    <row r="202" ht="15">
      <c r="D202" s="133"/>
    </row>
    <row r="203" ht="15">
      <c r="D203" s="133"/>
    </row>
    <row r="204" ht="15">
      <c r="D204" s="133"/>
    </row>
    <row r="205" ht="15">
      <c r="D205" s="133"/>
    </row>
    <row r="206" ht="15">
      <c r="D206" s="133"/>
    </row>
    <row r="207" ht="15">
      <c r="D207" s="133"/>
    </row>
    <row r="208" ht="15">
      <c r="D208" s="133"/>
    </row>
    <row r="209" ht="15">
      <c r="D209" s="133"/>
    </row>
    <row r="210" ht="15">
      <c r="D210" s="133"/>
    </row>
    <row r="211" ht="15">
      <c r="D211" s="133"/>
    </row>
    <row r="212" ht="15">
      <c r="D212" s="133"/>
    </row>
    <row r="213" ht="15">
      <c r="D213" s="133"/>
    </row>
    <row r="214" ht="15">
      <c r="D214" s="133"/>
    </row>
    <row r="215" ht="15">
      <c r="D215" s="133"/>
    </row>
    <row r="216" ht="15">
      <c r="D216" s="133"/>
    </row>
    <row r="217" ht="15">
      <c r="D217" s="133"/>
    </row>
    <row r="218" ht="15">
      <c r="D218" s="133"/>
    </row>
    <row r="219" ht="15">
      <c r="D219" s="133"/>
    </row>
    <row r="220" ht="15">
      <c r="D220" s="133"/>
    </row>
    <row r="221" ht="15">
      <c r="D221" s="133"/>
    </row>
    <row r="222" ht="15">
      <c r="D222" s="133"/>
    </row>
    <row r="223" ht="15">
      <c r="D223" s="133"/>
    </row>
    <row r="224" ht="15">
      <c r="D224" s="133"/>
    </row>
    <row r="225" ht="15">
      <c r="D225" s="133"/>
    </row>
    <row r="226" ht="15">
      <c r="D226" s="133"/>
    </row>
    <row r="227" ht="15">
      <c r="D227" s="133"/>
    </row>
    <row r="228" ht="15">
      <c r="D228" s="133"/>
    </row>
    <row r="229" ht="15">
      <c r="D229" s="133"/>
    </row>
    <row r="230" ht="15">
      <c r="D230" s="133"/>
    </row>
    <row r="231" ht="15">
      <c r="D231" s="133"/>
    </row>
    <row r="232" ht="15">
      <c r="D232" s="133"/>
    </row>
    <row r="233" ht="15">
      <c r="D233" s="133"/>
    </row>
    <row r="234" ht="15">
      <c r="D234" s="133"/>
    </row>
    <row r="235" ht="15">
      <c r="D235" s="133"/>
    </row>
    <row r="236" ht="15">
      <c r="D236" s="133"/>
    </row>
    <row r="237" ht="15">
      <c r="D237" s="133"/>
    </row>
    <row r="238" ht="15">
      <c r="D238" s="133"/>
    </row>
    <row r="239" ht="15">
      <c r="D239" s="133"/>
    </row>
    <row r="240" ht="15">
      <c r="D240" s="133"/>
    </row>
    <row r="241" ht="15">
      <c r="D241" s="133"/>
    </row>
    <row r="242" ht="15">
      <c r="D242" s="133"/>
    </row>
    <row r="243" ht="15">
      <c r="D243" s="133"/>
    </row>
    <row r="244" ht="15">
      <c r="D244" s="133"/>
    </row>
    <row r="245" ht="15">
      <c r="D245" s="133"/>
    </row>
    <row r="246" ht="15">
      <c r="D246" s="133"/>
    </row>
    <row r="247" ht="15">
      <c r="D247" s="133"/>
    </row>
    <row r="248" ht="15">
      <c r="D248" s="133"/>
    </row>
    <row r="249" ht="15">
      <c r="D249" s="133"/>
    </row>
    <row r="250" ht="15">
      <c r="D250" s="133"/>
    </row>
    <row r="251" ht="15">
      <c r="D251" s="133"/>
    </row>
    <row r="252" ht="15">
      <c r="D252" s="133"/>
    </row>
    <row r="253" ht="15">
      <c r="D253" s="133"/>
    </row>
    <row r="254" ht="15">
      <c r="D254" s="133"/>
    </row>
    <row r="255" ht="15">
      <c r="D255" s="133"/>
    </row>
    <row r="256" ht="15">
      <c r="D256" s="133"/>
    </row>
    <row r="257" ht="15">
      <c r="D257" s="133"/>
    </row>
    <row r="258" ht="15">
      <c r="D258" s="133"/>
    </row>
    <row r="259" ht="15">
      <c r="D259" s="133"/>
    </row>
    <row r="260" ht="15">
      <c r="D260" s="133"/>
    </row>
    <row r="261" ht="15">
      <c r="D261" s="133"/>
    </row>
    <row r="262" ht="15">
      <c r="D262" s="133"/>
    </row>
    <row r="263" ht="15">
      <c r="D263" s="133"/>
    </row>
    <row r="264" ht="15">
      <c r="D264" s="133"/>
    </row>
    <row r="265" ht="15">
      <c r="D265" s="133"/>
    </row>
    <row r="266" ht="15">
      <c r="D266" s="133"/>
    </row>
    <row r="267" ht="15">
      <c r="D267" s="133"/>
    </row>
    <row r="268" ht="15">
      <c r="D268" s="133"/>
    </row>
    <row r="269" ht="15">
      <c r="D269" s="133"/>
    </row>
    <row r="270" ht="15">
      <c r="D270" s="133"/>
    </row>
    <row r="271" ht="15">
      <c r="D271" s="133"/>
    </row>
    <row r="272" ht="15">
      <c r="D272" s="133"/>
    </row>
    <row r="273" ht="15">
      <c r="D273" s="133"/>
    </row>
    <row r="274" ht="15">
      <c r="D274" s="133"/>
    </row>
    <row r="275" ht="15">
      <c r="D275" s="133"/>
    </row>
    <row r="276" ht="15">
      <c r="D276" s="133"/>
    </row>
    <row r="277" ht="15">
      <c r="D277" s="133"/>
    </row>
    <row r="278" ht="15">
      <c r="D278" s="133"/>
    </row>
    <row r="279" ht="15">
      <c r="D279" s="133"/>
    </row>
    <row r="280" ht="15">
      <c r="D280" s="133"/>
    </row>
    <row r="281" ht="15">
      <c r="D281" s="133"/>
    </row>
    <row r="282" ht="15">
      <c r="D282" s="133"/>
    </row>
    <row r="283" ht="15">
      <c r="D283" s="133"/>
    </row>
    <row r="284" ht="15">
      <c r="D284" s="133"/>
    </row>
    <row r="285" ht="15">
      <c r="D285" s="133"/>
    </row>
    <row r="286" ht="15">
      <c r="D286" s="133"/>
    </row>
    <row r="287" ht="15">
      <c r="D287" s="133"/>
    </row>
    <row r="288" ht="15">
      <c r="D288" s="133"/>
    </row>
    <row r="289" ht="15">
      <c r="D289" s="133"/>
    </row>
    <row r="290" ht="15">
      <c r="D290" s="133"/>
    </row>
    <row r="291" ht="15">
      <c r="D291" s="133"/>
    </row>
    <row r="292" ht="15">
      <c r="D292" s="133"/>
    </row>
    <row r="293" ht="15">
      <c r="D293" s="133"/>
    </row>
    <row r="294" ht="15">
      <c r="D294" s="133"/>
    </row>
    <row r="295" ht="15">
      <c r="D295" s="133"/>
    </row>
    <row r="296" ht="15">
      <c r="D296" s="133"/>
    </row>
    <row r="297" ht="15">
      <c r="D297" s="133"/>
    </row>
    <row r="298" ht="15">
      <c r="D298" s="133"/>
    </row>
    <row r="299" ht="15">
      <c r="D299" s="133"/>
    </row>
    <row r="300" ht="15">
      <c r="D300" s="133"/>
    </row>
    <row r="301" ht="15">
      <c r="D301" s="133"/>
    </row>
    <row r="302" ht="15">
      <c r="D302" s="133"/>
    </row>
    <row r="303" ht="15">
      <c r="D303" s="133"/>
    </row>
    <row r="304" ht="15">
      <c r="D304" s="133"/>
    </row>
    <row r="305" ht="15">
      <c r="D305" s="133"/>
    </row>
    <row r="306" ht="15">
      <c r="D306" s="133"/>
    </row>
    <row r="307" ht="15">
      <c r="D307" s="133"/>
    </row>
    <row r="308" ht="15">
      <c r="D308" s="133"/>
    </row>
    <row r="309" ht="15">
      <c r="D309" s="133"/>
    </row>
    <row r="310" ht="15">
      <c r="D310" s="133"/>
    </row>
    <row r="311" ht="15">
      <c r="D311" s="133"/>
    </row>
    <row r="312" ht="15">
      <c r="D312" s="133"/>
    </row>
    <row r="313" ht="15">
      <c r="D313" s="133"/>
    </row>
    <row r="314" ht="15">
      <c r="D314" s="133"/>
    </row>
    <row r="315" ht="15">
      <c r="D315" s="133"/>
    </row>
    <row r="316" ht="15">
      <c r="D316" s="133"/>
    </row>
    <row r="317" ht="15">
      <c r="D317" s="133"/>
    </row>
    <row r="318" ht="15">
      <c r="D318" s="133"/>
    </row>
    <row r="319" ht="15">
      <c r="D319" s="133"/>
    </row>
    <row r="320" ht="15">
      <c r="D320" s="133"/>
    </row>
    <row r="321" ht="15">
      <c r="D321" s="133"/>
    </row>
    <row r="322" ht="15">
      <c r="D322" s="133"/>
    </row>
    <row r="323" ht="15">
      <c r="D323" s="133"/>
    </row>
    <row r="324" ht="15">
      <c r="D324" s="133"/>
    </row>
    <row r="325" ht="15">
      <c r="D325" s="133"/>
    </row>
    <row r="326" ht="15">
      <c r="D326" s="133"/>
    </row>
    <row r="327" ht="15">
      <c r="D327" s="133"/>
    </row>
    <row r="328" ht="15">
      <c r="D328" s="133"/>
    </row>
    <row r="329" ht="15">
      <c r="D329" s="133"/>
    </row>
    <row r="330" ht="15">
      <c r="D330" s="133"/>
    </row>
    <row r="331" ht="15">
      <c r="D331" s="133"/>
    </row>
    <row r="332" ht="15">
      <c r="D332" s="133"/>
    </row>
    <row r="333" ht="15">
      <c r="D333" s="133"/>
    </row>
    <row r="334" ht="15">
      <c r="D334" s="133"/>
    </row>
    <row r="335" ht="15">
      <c r="D335" s="133"/>
    </row>
    <row r="336" ht="15">
      <c r="D336" s="133"/>
    </row>
    <row r="337" ht="15">
      <c r="D337" s="133"/>
    </row>
    <row r="338" ht="15">
      <c r="D338" s="133"/>
    </row>
    <row r="339" ht="15">
      <c r="D339" s="133"/>
    </row>
    <row r="340" ht="15">
      <c r="D340" s="133"/>
    </row>
    <row r="341" ht="15">
      <c r="D341" s="133"/>
    </row>
    <row r="342" ht="15">
      <c r="D342" s="133"/>
    </row>
    <row r="343" ht="15">
      <c r="D343" s="133"/>
    </row>
    <row r="344" ht="15">
      <c r="D344" s="133"/>
    </row>
    <row r="345" ht="15">
      <c r="D345" s="133"/>
    </row>
    <row r="346" ht="15">
      <c r="D346" s="133"/>
    </row>
    <row r="347" ht="15">
      <c r="D347" s="133"/>
    </row>
    <row r="348" ht="15">
      <c r="D348" s="133"/>
    </row>
    <row r="349" ht="15">
      <c r="D349" s="133"/>
    </row>
    <row r="350" ht="15">
      <c r="D350" s="133"/>
    </row>
    <row r="351" ht="15">
      <c r="D351" s="133"/>
    </row>
    <row r="352" ht="15">
      <c r="D352" s="133"/>
    </row>
    <row r="353" ht="15">
      <c r="D353" s="133"/>
    </row>
    <row r="354" ht="15">
      <c r="D354" s="133"/>
    </row>
    <row r="355" ht="15">
      <c r="D355" s="133"/>
    </row>
    <row r="356" ht="15">
      <c r="D356" s="133"/>
    </row>
    <row r="357" ht="15">
      <c r="D357" s="133"/>
    </row>
    <row r="358" ht="15">
      <c r="D358" s="133"/>
    </row>
    <row r="359" ht="15">
      <c r="D359" s="133"/>
    </row>
    <row r="360" ht="15">
      <c r="D360" s="133"/>
    </row>
    <row r="361" ht="15">
      <c r="D361" s="133"/>
    </row>
    <row r="362" ht="15">
      <c r="D362" s="133"/>
    </row>
    <row r="363" ht="15">
      <c r="D363" s="133"/>
    </row>
    <row r="364" ht="15">
      <c r="D364" s="1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62"/>
  <sheetViews>
    <sheetView zoomScalePageLayoutView="0" workbookViewId="0" topLeftCell="D1">
      <selection activeCell="J14" sqref="J14"/>
    </sheetView>
  </sheetViews>
  <sheetFormatPr defaultColWidth="8.8515625" defaultRowHeight="15"/>
  <cols>
    <col min="1" max="1" width="19.140625" style="0" customWidth="1"/>
    <col min="2" max="2" width="91.8515625" style="0" customWidth="1"/>
    <col min="3" max="3" width="50.140625" style="0" customWidth="1"/>
    <col min="4" max="5" width="17.7109375" style="0" customWidth="1"/>
    <col min="6" max="6" width="47.140625" style="0" customWidth="1"/>
    <col min="7" max="8" width="17.7109375" style="0" customWidth="1"/>
    <col min="9" max="9" width="14.28125" style="0" customWidth="1"/>
    <col min="10" max="10" width="16.28125" style="0" customWidth="1"/>
  </cols>
  <sheetData>
    <row r="1" spans="1:15" s="151" customFormat="1" ht="15">
      <c r="A1" s="150" t="s">
        <v>637</v>
      </c>
      <c r="B1" s="150" t="s">
        <v>638</v>
      </c>
      <c r="C1" s="150" t="s">
        <v>306</v>
      </c>
      <c r="D1" s="150" t="s">
        <v>639</v>
      </c>
      <c r="E1" s="150" t="s">
        <v>640</v>
      </c>
      <c r="F1" s="150" t="s">
        <v>682</v>
      </c>
      <c r="G1" s="150" t="s">
        <v>705</v>
      </c>
      <c r="H1" s="150" t="s">
        <v>834</v>
      </c>
      <c r="I1" s="150" t="s">
        <v>874</v>
      </c>
      <c r="J1" s="150" t="s">
        <v>836</v>
      </c>
      <c r="K1" s="150"/>
      <c r="L1" s="150"/>
      <c r="M1" s="150"/>
      <c r="N1" s="150"/>
      <c r="O1" s="150"/>
    </row>
    <row r="2" spans="1:15" ht="15">
      <c r="A2" s="140" t="s">
        <v>338</v>
      </c>
      <c r="B2" s="140" t="s">
        <v>840</v>
      </c>
      <c r="C2" s="140" t="s">
        <v>720</v>
      </c>
      <c r="D2" s="141">
        <v>5000000</v>
      </c>
      <c r="E2" s="140" t="s">
        <v>706</v>
      </c>
      <c r="F2" s="140"/>
      <c r="G2" s="140">
        <f>D2</f>
        <v>5000000</v>
      </c>
      <c r="H2" s="140">
        <v>2013</v>
      </c>
      <c r="I2" s="140"/>
      <c r="J2" s="140"/>
      <c r="K2" s="140"/>
      <c r="L2" s="140"/>
      <c r="M2" s="140"/>
      <c r="N2" s="140"/>
      <c r="O2" s="140"/>
    </row>
    <row r="3" spans="1:15" ht="15">
      <c r="A3" s="140" t="s">
        <v>338</v>
      </c>
      <c r="B3" s="140" t="s">
        <v>841</v>
      </c>
      <c r="C3" s="140" t="s">
        <v>731</v>
      </c>
      <c r="D3" s="141">
        <v>10000000</v>
      </c>
      <c r="E3" s="140" t="s">
        <v>706</v>
      </c>
      <c r="F3" s="140"/>
      <c r="G3" s="140">
        <f>D3</f>
        <v>10000000</v>
      </c>
      <c r="H3" s="140">
        <v>2013</v>
      </c>
      <c r="I3" s="140"/>
      <c r="J3" s="140"/>
      <c r="K3" s="140"/>
      <c r="L3" s="140"/>
      <c r="M3" s="140"/>
      <c r="N3" s="140"/>
      <c r="O3" s="140"/>
    </row>
    <row r="4" spans="1:15" ht="15">
      <c r="A4" s="140" t="s">
        <v>338</v>
      </c>
      <c r="B4" s="140" t="s">
        <v>846</v>
      </c>
      <c r="C4" s="140" t="s">
        <v>720</v>
      </c>
      <c r="D4" s="141">
        <v>15000000</v>
      </c>
      <c r="E4" s="140" t="s">
        <v>706</v>
      </c>
      <c r="F4" s="140"/>
      <c r="G4" s="140">
        <v>90000000</v>
      </c>
      <c r="H4" s="140">
        <v>2013</v>
      </c>
      <c r="I4" s="140"/>
      <c r="J4" s="140" t="s">
        <v>733</v>
      </c>
      <c r="K4" s="140"/>
      <c r="L4" s="140"/>
      <c r="M4" s="140"/>
      <c r="N4" s="140"/>
      <c r="O4" s="140"/>
    </row>
    <row r="5" spans="1:15" ht="15">
      <c r="A5" s="140" t="s">
        <v>338</v>
      </c>
      <c r="B5" s="140" t="s">
        <v>224</v>
      </c>
      <c r="C5" s="140" t="s">
        <v>225</v>
      </c>
      <c r="D5" s="141">
        <v>65000000</v>
      </c>
      <c r="E5" s="140" t="s">
        <v>706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5" ht="15">
      <c r="A6" s="140" t="s">
        <v>338</v>
      </c>
      <c r="B6" s="140" t="s">
        <v>847</v>
      </c>
      <c r="C6" s="140" t="s">
        <v>732</v>
      </c>
      <c r="D6" s="141">
        <v>10000000</v>
      </c>
      <c r="E6" s="140" t="s">
        <v>706</v>
      </c>
      <c r="F6" s="140"/>
      <c r="G6" s="140">
        <f>D6</f>
        <v>10000000</v>
      </c>
      <c r="H6" s="140">
        <v>2013</v>
      </c>
      <c r="I6" s="140"/>
      <c r="J6" s="140"/>
      <c r="K6" s="140"/>
      <c r="L6" s="140"/>
      <c r="M6" s="140"/>
      <c r="N6" s="140"/>
      <c r="O6" s="140"/>
    </row>
    <row r="7" spans="1:15" ht="15">
      <c r="A7" s="140" t="s">
        <v>338</v>
      </c>
      <c r="B7" s="140" t="s">
        <v>209</v>
      </c>
      <c r="C7" s="140" t="s">
        <v>213</v>
      </c>
      <c r="D7" s="141">
        <v>550000</v>
      </c>
      <c r="E7" s="140" t="s">
        <v>706</v>
      </c>
      <c r="F7" s="140" t="s">
        <v>216</v>
      </c>
      <c r="G7" s="140"/>
      <c r="H7" s="140"/>
      <c r="I7" s="140"/>
      <c r="J7" s="140"/>
      <c r="K7" s="140"/>
      <c r="L7" s="140"/>
      <c r="M7" s="140"/>
      <c r="N7" s="140"/>
      <c r="O7" s="140"/>
    </row>
    <row r="8" spans="1:15" ht="15">
      <c r="A8" s="140" t="s">
        <v>338</v>
      </c>
      <c r="B8" s="140" t="s">
        <v>210</v>
      </c>
      <c r="C8" s="140" t="s">
        <v>184</v>
      </c>
      <c r="D8" s="141">
        <v>3399227.92</v>
      </c>
      <c r="E8" s="140" t="s">
        <v>706</v>
      </c>
      <c r="F8" s="140" t="s">
        <v>217</v>
      </c>
      <c r="G8" s="140"/>
      <c r="H8" s="140"/>
      <c r="I8" s="140"/>
      <c r="J8" s="140"/>
      <c r="K8" s="140"/>
      <c r="L8" s="140"/>
      <c r="M8" s="140"/>
      <c r="N8" s="140"/>
      <c r="O8" s="140"/>
    </row>
    <row r="9" spans="1:15" ht="15">
      <c r="A9" s="140" t="s">
        <v>338</v>
      </c>
      <c r="B9" s="140" t="s">
        <v>204</v>
      </c>
      <c r="C9" s="140" t="s">
        <v>214</v>
      </c>
      <c r="D9" s="141">
        <v>200000</v>
      </c>
      <c r="E9" s="140" t="s">
        <v>706</v>
      </c>
      <c r="F9" s="140" t="s">
        <v>218</v>
      </c>
      <c r="G9" s="140"/>
      <c r="H9" s="140"/>
      <c r="I9" s="140"/>
      <c r="J9" s="140"/>
      <c r="K9" s="140"/>
      <c r="L9" s="140"/>
      <c r="M9" s="140"/>
      <c r="N9" s="140"/>
      <c r="O9" s="140"/>
    </row>
    <row r="10" spans="1:15" ht="15">
      <c r="A10" s="140" t="s">
        <v>338</v>
      </c>
      <c r="B10" s="140" t="s">
        <v>211</v>
      </c>
      <c r="C10" s="140" t="s">
        <v>215</v>
      </c>
      <c r="D10" s="141">
        <v>332498.81</v>
      </c>
      <c r="E10" s="140" t="s">
        <v>706</v>
      </c>
      <c r="F10" s="140" t="s">
        <v>219</v>
      </c>
      <c r="G10" s="140"/>
      <c r="H10" s="140"/>
      <c r="I10" s="140"/>
      <c r="J10" s="140"/>
      <c r="K10" s="140"/>
      <c r="L10" s="140"/>
      <c r="M10" s="140"/>
      <c r="N10" s="140"/>
      <c r="O10" s="140"/>
    </row>
    <row r="11" spans="1:15" ht="15">
      <c r="A11" s="140" t="s">
        <v>338</v>
      </c>
      <c r="B11" s="140" t="s">
        <v>205</v>
      </c>
      <c r="C11" s="140" t="s">
        <v>215</v>
      </c>
      <c r="D11" s="141">
        <v>750844</v>
      </c>
      <c r="E11" s="140" t="s">
        <v>706</v>
      </c>
      <c r="F11" s="140" t="s">
        <v>188</v>
      </c>
      <c r="G11" s="140"/>
      <c r="H11" s="140"/>
      <c r="I11" s="140"/>
      <c r="J11" s="140"/>
      <c r="K11" s="140"/>
      <c r="L11" s="140"/>
      <c r="M11" s="140"/>
      <c r="N11" s="140"/>
      <c r="O11" s="140"/>
    </row>
    <row r="12" spans="1:15" ht="15">
      <c r="A12" s="140" t="s">
        <v>338</v>
      </c>
      <c r="B12" s="140" t="s">
        <v>212</v>
      </c>
      <c r="C12" s="140" t="s">
        <v>184</v>
      </c>
      <c r="D12" s="141">
        <v>200000</v>
      </c>
      <c r="E12" s="140" t="s">
        <v>706</v>
      </c>
      <c r="F12" s="140" t="s">
        <v>220</v>
      </c>
      <c r="G12" s="140"/>
      <c r="H12" s="140"/>
      <c r="I12" s="140"/>
      <c r="J12" s="140"/>
      <c r="K12" s="140"/>
      <c r="L12" s="140"/>
      <c r="M12" s="140"/>
      <c r="N12" s="140"/>
      <c r="O12" s="140"/>
    </row>
    <row r="13" spans="1:15" ht="15">
      <c r="A13" s="140" t="s">
        <v>338</v>
      </c>
      <c r="B13" s="140" t="s">
        <v>206</v>
      </c>
      <c r="C13" s="140" t="s">
        <v>215</v>
      </c>
      <c r="D13" s="141">
        <v>210981.87</v>
      </c>
      <c r="E13" s="140" t="s">
        <v>706</v>
      </c>
      <c r="F13" s="140" t="s">
        <v>221</v>
      </c>
      <c r="G13" s="140"/>
      <c r="H13" s="140"/>
      <c r="I13" s="140"/>
      <c r="J13" s="140"/>
      <c r="K13" s="140"/>
      <c r="L13" s="140"/>
      <c r="M13" s="140"/>
      <c r="N13" s="140"/>
      <c r="O13" s="140"/>
    </row>
    <row r="14" spans="1:15" ht="15">
      <c r="A14" s="140" t="s">
        <v>338</v>
      </c>
      <c r="B14" s="140" t="s">
        <v>207</v>
      </c>
      <c r="C14" s="140" t="s">
        <v>215</v>
      </c>
      <c r="D14" s="141">
        <v>395000</v>
      </c>
      <c r="E14" s="140" t="s">
        <v>706</v>
      </c>
      <c r="F14" s="140" t="s">
        <v>222</v>
      </c>
      <c r="G14" s="140"/>
      <c r="H14" s="140"/>
      <c r="I14" s="140"/>
      <c r="J14" s="140"/>
      <c r="K14" s="140"/>
      <c r="L14" s="140"/>
      <c r="M14" s="140"/>
      <c r="N14" s="140"/>
      <c r="O14" s="140"/>
    </row>
    <row r="15" spans="1:15" ht="15">
      <c r="A15" s="140" t="s">
        <v>338</v>
      </c>
      <c r="B15" s="140" t="s">
        <v>208</v>
      </c>
      <c r="C15" s="140" t="s">
        <v>215</v>
      </c>
      <c r="D15" s="141">
        <v>394018.13</v>
      </c>
      <c r="E15" s="140" t="s">
        <v>706</v>
      </c>
      <c r="F15" s="140" t="s">
        <v>223</v>
      </c>
      <c r="G15" s="140"/>
      <c r="H15" s="140"/>
      <c r="I15" s="140"/>
      <c r="J15" s="140"/>
      <c r="K15" s="140"/>
      <c r="L15" s="140"/>
      <c r="M15" s="140"/>
      <c r="N15" s="140"/>
      <c r="O15" s="140"/>
    </row>
    <row r="16" spans="1:15" ht="15">
      <c r="A16" s="140" t="s">
        <v>335</v>
      </c>
      <c r="B16" s="140" t="s">
        <v>875</v>
      </c>
      <c r="C16" s="140" t="s">
        <v>691</v>
      </c>
      <c r="D16" s="141">
        <v>2900000</v>
      </c>
      <c r="E16" s="140" t="s">
        <v>706</v>
      </c>
      <c r="F16" s="140"/>
      <c r="G16" s="140">
        <f>D16</f>
        <v>2900000</v>
      </c>
      <c r="H16" s="140">
        <v>2013</v>
      </c>
      <c r="I16" s="140">
        <v>24</v>
      </c>
      <c r="J16" s="140"/>
      <c r="K16" s="140"/>
      <c r="L16" s="140"/>
      <c r="M16" s="140"/>
      <c r="N16" s="140"/>
      <c r="O16" s="140"/>
    </row>
    <row r="17" spans="1:15" ht="15">
      <c r="A17" s="140" t="s">
        <v>335</v>
      </c>
      <c r="B17" s="140" t="s">
        <v>876</v>
      </c>
      <c r="C17" s="140" t="s">
        <v>877</v>
      </c>
      <c r="D17" s="141">
        <v>2140000</v>
      </c>
      <c r="E17" s="140" t="s">
        <v>706</v>
      </c>
      <c r="F17" s="140"/>
      <c r="G17" s="140">
        <v>3650000</v>
      </c>
      <c r="H17" s="140">
        <v>2013</v>
      </c>
      <c r="I17" s="140">
        <v>36</v>
      </c>
      <c r="J17" s="140"/>
      <c r="K17" s="140"/>
      <c r="L17" s="140"/>
      <c r="M17" s="140"/>
      <c r="N17" s="140"/>
      <c r="O17" s="140"/>
    </row>
    <row r="18" spans="1:15" ht="15">
      <c r="A18" s="140" t="s">
        <v>335</v>
      </c>
      <c r="B18" s="140" t="s">
        <v>878</v>
      </c>
      <c r="C18" s="140" t="s">
        <v>854</v>
      </c>
      <c r="D18" s="141">
        <v>238000</v>
      </c>
      <c r="E18" s="140" t="s">
        <v>706</v>
      </c>
      <c r="F18" s="140" t="s">
        <v>879</v>
      </c>
      <c r="G18" s="140">
        <f>D18</f>
        <v>238000</v>
      </c>
      <c r="H18" s="140">
        <v>2013</v>
      </c>
      <c r="I18" s="140">
        <v>12</v>
      </c>
      <c r="J18" s="140"/>
      <c r="K18" s="140"/>
      <c r="L18" s="140"/>
      <c r="M18" s="140"/>
      <c r="N18" s="140"/>
      <c r="O18" s="140"/>
    </row>
    <row r="19" spans="1:15" ht="15">
      <c r="A19" s="140" t="s">
        <v>335</v>
      </c>
      <c r="B19" s="140" t="s">
        <v>880</v>
      </c>
      <c r="C19" s="140" t="s">
        <v>881</v>
      </c>
      <c r="D19" s="141">
        <v>785000</v>
      </c>
      <c r="E19" s="140" t="s">
        <v>706</v>
      </c>
      <c r="F19" s="140"/>
      <c r="G19" s="140">
        <f>D19</f>
        <v>785000</v>
      </c>
      <c r="H19" s="140">
        <v>2013</v>
      </c>
      <c r="I19" s="140">
        <v>12</v>
      </c>
      <c r="J19" s="140"/>
      <c r="K19" s="140"/>
      <c r="L19" s="140"/>
      <c r="M19" s="140"/>
      <c r="N19" s="140"/>
      <c r="O19" s="140"/>
    </row>
    <row r="20" spans="1:15" ht="15">
      <c r="A20" s="140" t="s">
        <v>335</v>
      </c>
      <c r="B20" s="140" t="s">
        <v>882</v>
      </c>
      <c r="C20" s="140" t="s">
        <v>854</v>
      </c>
      <c r="D20" s="141">
        <v>1300000</v>
      </c>
      <c r="E20" s="140" t="s">
        <v>706</v>
      </c>
      <c r="F20" s="140"/>
      <c r="G20" s="140">
        <v>5200000</v>
      </c>
      <c r="H20" s="140">
        <v>2013</v>
      </c>
      <c r="I20" s="140">
        <v>24</v>
      </c>
      <c r="J20" s="140"/>
      <c r="K20" s="140"/>
      <c r="L20" s="140"/>
      <c r="M20" s="140"/>
      <c r="N20" s="140"/>
      <c r="O20" s="140"/>
    </row>
    <row r="21" spans="1:15" ht="15">
      <c r="A21" s="140" t="s">
        <v>335</v>
      </c>
      <c r="B21" s="140" t="s">
        <v>883</v>
      </c>
      <c r="C21" s="140" t="s">
        <v>884</v>
      </c>
      <c r="D21" s="141">
        <v>300000</v>
      </c>
      <c r="E21" s="140" t="s">
        <v>706</v>
      </c>
      <c r="F21" s="140" t="s">
        <v>812</v>
      </c>
      <c r="G21" s="140">
        <v>4290000</v>
      </c>
      <c r="H21" s="140">
        <v>2013</v>
      </c>
      <c r="I21" s="140">
        <v>36</v>
      </c>
      <c r="J21" s="140"/>
      <c r="K21" s="140"/>
      <c r="L21" s="140"/>
      <c r="M21" s="140"/>
      <c r="N21" s="140"/>
      <c r="O21" s="140"/>
    </row>
    <row r="22" spans="1:15" ht="15">
      <c r="A22" s="140" t="s">
        <v>335</v>
      </c>
      <c r="B22" s="140" t="s">
        <v>885</v>
      </c>
      <c r="C22" s="140" t="s">
        <v>799</v>
      </c>
      <c r="D22" s="141">
        <v>300000</v>
      </c>
      <c r="E22" s="140" t="s">
        <v>706</v>
      </c>
      <c r="F22" s="140" t="s">
        <v>886</v>
      </c>
      <c r="G22" s="140">
        <v>3940000</v>
      </c>
      <c r="H22" s="140">
        <v>2013</v>
      </c>
      <c r="I22" s="140">
        <v>48</v>
      </c>
      <c r="J22" s="140"/>
      <c r="K22" s="140"/>
      <c r="L22" s="140"/>
      <c r="M22" s="140"/>
      <c r="N22" s="140"/>
      <c r="O22" s="140"/>
    </row>
    <row r="23" spans="1:15" ht="15">
      <c r="A23" s="140" t="s">
        <v>317</v>
      </c>
      <c r="B23" s="140" t="s">
        <v>912</v>
      </c>
      <c r="C23" s="140" t="s">
        <v>913</v>
      </c>
      <c r="D23" s="141">
        <v>270000</v>
      </c>
      <c r="E23" s="140" t="s">
        <v>706</v>
      </c>
      <c r="F23" s="140"/>
      <c r="G23" s="140">
        <f>D23</f>
        <v>270000</v>
      </c>
      <c r="H23" s="140">
        <v>2013</v>
      </c>
      <c r="I23" s="140"/>
      <c r="J23" s="140"/>
      <c r="K23" s="140"/>
      <c r="L23" s="140"/>
      <c r="M23" s="140"/>
      <c r="N23" s="140"/>
      <c r="O23" s="140"/>
    </row>
    <row r="24" spans="1:15" ht="15">
      <c r="A24" s="140" t="s">
        <v>317</v>
      </c>
      <c r="B24" s="140" t="s">
        <v>914</v>
      </c>
      <c r="C24" s="140" t="s">
        <v>916</v>
      </c>
      <c r="D24" s="141">
        <v>200000</v>
      </c>
      <c r="E24" s="140" t="s">
        <v>706</v>
      </c>
      <c r="F24" s="140" t="s">
        <v>915</v>
      </c>
      <c r="G24" s="140">
        <f>D24</f>
        <v>200000</v>
      </c>
      <c r="H24" s="140">
        <v>2013</v>
      </c>
      <c r="I24" s="140"/>
      <c r="J24" s="140"/>
      <c r="K24" s="140"/>
      <c r="L24" s="140"/>
      <c r="M24" s="140"/>
      <c r="N24" s="140"/>
      <c r="O24" s="140"/>
    </row>
    <row r="25" spans="1:15" ht="15">
      <c r="A25" s="140" t="s">
        <v>317</v>
      </c>
      <c r="B25" s="140" t="s">
        <v>917</v>
      </c>
      <c r="C25" s="140" t="s">
        <v>916</v>
      </c>
      <c r="D25" s="141">
        <v>270000</v>
      </c>
      <c r="E25" s="140" t="s">
        <v>706</v>
      </c>
      <c r="F25" s="140" t="s">
        <v>918</v>
      </c>
      <c r="G25" s="140">
        <f>D25</f>
        <v>270000</v>
      </c>
      <c r="H25" s="140">
        <v>2013</v>
      </c>
      <c r="I25" s="140"/>
      <c r="J25" s="140"/>
      <c r="K25" s="140"/>
      <c r="L25" s="140"/>
      <c r="M25" s="140"/>
      <c r="N25" s="140"/>
      <c r="O25" s="140"/>
    </row>
    <row r="26" spans="1:15" ht="15">
      <c r="A26" s="140" t="s">
        <v>317</v>
      </c>
      <c r="B26" s="140" t="s">
        <v>919</v>
      </c>
      <c r="C26" s="140" t="s">
        <v>909</v>
      </c>
      <c r="D26" s="141">
        <v>2900000</v>
      </c>
      <c r="E26" s="140" t="s">
        <v>706</v>
      </c>
      <c r="F26" s="140" t="s">
        <v>920</v>
      </c>
      <c r="G26" s="140">
        <v>2900000</v>
      </c>
      <c r="H26" s="140">
        <v>2013</v>
      </c>
      <c r="I26" s="140"/>
      <c r="J26" s="140"/>
      <c r="K26" s="140"/>
      <c r="L26" s="140"/>
      <c r="M26" s="140"/>
      <c r="N26" s="140"/>
      <c r="O26" s="140"/>
    </row>
    <row r="27" spans="1:15" ht="15">
      <c r="A27" s="140" t="s">
        <v>317</v>
      </c>
      <c r="B27" s="140" t="s">
        <v>921</v>
      </c>
      <c r="C27" s="140" t="s">
        <v>909</v>
      </c>
      <c r="D27" s="141">
        <v>675000</v>
      </c>
      <c r="E27" s="140" t="s">
        <v>706</v>
      </c>
      <c r="F27" s="140" t="s">
        <v>922</v>
      </c>
      <c r="G27" s="140">
        <f aca="true" t="shared" si="0" ref="G27:G37">D27</f>
        <v>675000</v>
      </c>
      <c r="H27" s="140">
        <v>2013</v>
      </c>
      <c r="I27" s="140"/>
      <c r="J27" s="140"/>
      <c r="K27" s="140"/>
      <c r="L27" s="140"/>
      <c r="M27" s="140"/>
      <c r="N27" s="140"/>
      <c r="O27" s="140"/>
    </row>
    <row r="28" spans="1:15" ht="15">
      <c r="A28" s="140" t="s">
        <v>317</v>
      </c>
      <c r="B28" s="140" t="s">
        <v>882</v>
      </c>
      <c r="C28" s="140" t="s">
        <v>340</v>
      </c>
      <c r="D28" s="141">
        <v>635000</v>
      </c>
      <c r="E28" s="140" t="s">
        <v>706</v>
      </c>
      <c r="F28" s="140"/>
      <c r="G28" s="140">
        <f t="shared" si="0"/>
        <v>635000</v>
      </c>
      <c r="H28" s="140">
        <v>2013</v>
      </c>
      <c r="I28" s="140"/>
      <c r="J28" s="140" t="s">
        <v>923</v>
      </c>
      <c r="K28" s="140"/>
      <c r="L28" s="140"/>
      <c r="M28" s="140"/>
      <c r="N28" s="140"/>
      <c r="O28" s="140"/>
    </row>
    <row r="29" spans="1:15" ht="15">
      <c r="A29" s="140" t="s">
        <v>317</v>
      </c>
      <c r="B29" s="140" t="s">
        <v>924</v>
      </c>
      <c r="C29" s="140" t="s">
        <v>691</v>
      </c>
      <c r="D29" s="141">
        <v>1900000</v>
      </c>
      <c r="E29" s="140" t="s">
        <v>706</v>
      </c>
      <c r="F29" s="140" t="s">
        <v>925</v>
      </c>
      <c r="G29" s="140">
        <f t="shared" si="0"/>
        <v>1900000</v>
      </c>
      <c r="H29" s="140">
        <v>2013</v>
      </c>
      <c r="I29" s="140"/>
      <c r="J29" s="140"/>
      <c r="K29" s="140"/>
      <c r="L29" s="140"/>
      <c r="M29" s="140"/>
      <c r="N29" s="140"/>
      <c r="O29" s="140"/>
    </row>
    <row r="30" spans="1:15" ht="15">
      <c r="A30" s="140" t="s">
        <v>320</v>
      </c>
      <c r="B30" s="140" t="s">
        <v>926</v>
      </c>
      <c r="C30" s="140" t="s">
        <v>927</v>
      </c>
      <c r="D30" s="141">
        <v>100000</v>
      </c>
      <c r="E30" s="140" t="s">
        <v>706</v>
      </c>
      <c r="F30" s="140"/>
      <c r="G30" s="140">
        <f t="shared" si="0"/>
        <v>100000</v>
      </c>
      <c r="H30" s="140">
        <v>2013</v>
      </c>
      <c r="I30" s="140">
        <v>24</v>
      </c>
      <c r="J30" s="140"/>
      <c r="K30" s="140"/>
      <c r="L30" s="140"/>
      <c r="M30" s="140"/>
      <c r="N30" s="140"/>
      <c r="O30" s="140"/>
    </row>
    <row r="31" spans="1:15" ht="15">
      <c r="A31" s="140" t="s">
        <v>320</v>
      </c>
      <c r="B31" s="140" t="s">
        <v>928</v>
      </c>
      <c r="C31" s="140" t="s">
        <v>927</v>
      </c>
      <c r="D31" s="141">
        <v>47000</v>
      </c>
      <c r="E31" s="140" t="s">
        <v>706</v>
      </c>
      <c r="F31" s="140"/>
      <c r="G31" s="140">
        <f t="shared" si="0"/>
        <v>47000</v>
      </c>
      <c r="H31" s="140">
        <v>2013</v>
      </c>
      <c r="I31" s="140">
        <v>24</v>
      </c>
      <c r="J31" s="140"/>
      <c r="K31" s="140"/>
      <c r="L31" s="140"/>
      <c r="M31" s="140"/>
      <c r="N31" s="140"/>
      <c r="O31" s="140"/>
    </row>
    <row r="32" spans="1:15" ht="15">
      <c r="A32" s="140" t="s">
        <v>321</v>
      </c>
      <c r="B32" s="140" t="s">
        <v>650</v>
      </c>
      <c r="C32" s="140" t="s">
        <v>466</v>
      </c>
      <c r="D32" s="141">
        <v>236414</v>
      </c>
      <c r="E32" s="140" t="s">
        <v>706</v>
      </c>
      <c r="F32" s="140"/>
      <c r="G32" s="140">
        <f t="shared" si="0"/>
        <v>236414</v>
      </c>
      <c r="H32" s="140">
        <v>2013</v>
      </c>
      <c r="I32" s="140">
        <v>12</v>
      </c>
      <c r="J32" s="140"/>
      <c r="K32" s="140"/>
      <c r="L32" s="140"/>
      <c r="M32" s="140"/>
      <c r="N32" s="140"/>
      <c r="O32" s="140"/>
    </row>
    <row r="33" spans="1:15" ht="15">
      <c r="A33" s="140" t="s">
        <v>318</v>
      </c>
      <c r="B33" s="140" t="s">
        <v>932</v>
      </c>
      <c r="C33" s="140" t="s">
        <v>909</v>
      </c>
      <c r="D33" s="141">
        <v>12400000</v>
      </c>
      <c r="E33" s="140" t="s">
        <v>706</v>
      </c>
      <c r="F33" s="140" t="s">
        <v>933</v>
      </c>
      <c r="G33" s="140">
        <f t="shared" si="0"/>
        <v>12400000</v>
      </c>
      <c r="H33" s="140">
        <v>2013</v>
      </c>
      <c r="I33" s="140">
        <v>60</v>
      </c>
      <c r="J33" s="140"/>
      <c r="K33" s="140"/>
      <c r="L33" s="140"/>
      <c r="M33" s="140"/>
      <c r="N33" s="140"/>
      <c r="O33" s="140"/>
    </row>
    <row r="34" spans="1:15" ht="15">
      <c r="A34" s="140" t="s">
        <v>821</v>
      </c>
      <c r="B34" s="140" t="s">
        <v>934</v>
      </c>
      <c r="C34" s="140" t="s">
        <v>913</v>
      </c>
      <c r="D34" s="141">
        <v>5947000</v>
      </c>
      <c r="E34" s="140" t="s">
        <v>706</v>
      </c>
      <c r="F34" s="140"/>
      <c r="G34" s="140">
        <f t="shared" si="0"/>
        <v>5947000</v>
      </c>
      <c r="H34" s="140">
        <v>2013</v>
      </c>
      <c r="I34" s="140">
        <v>36</v>
      </c>
      <c r="J34" s="140"/>
      <c r="K34" s="140"/>
      <c r="L34" s="140"/>
      <c r="M34" s="140"/>
      <c r="N34" s="140"/>
      <c r="O34" s="140"/>
    </row>
    <row r="35" spans="1:15" ht="15">
      <c r="A35" s="140" t="s">
        <v>939</v>
      </c>
      <c r="B35" s="140" t="s">
        <v>943</v>
      </c>
      <c r="C35" s="140" t="s">
        <v>944</v>
      </c>
      <c r="D35" s="141">
        <v>2760000</v>
      </c>
      <c r="E35" s="140" t="s">
        <v>706</v>
      </c>
      <c r="F35" s="140"/>
      <c r="G35" s="140">
        <f t="shared" si="0"/>
        <v>2760000</v>
      </c>
      <c r="H35" s="140">
        <v>2013</v>
      </c>
      <c r="I35" s="140"/>
      <c r="J35" s="140"/>
      <c r="K35" s="140"/>
      <c r="L35" s="140"/>
      <c r="M35" s="140"/>
      <c r="N35" s="140"/>
      <c r="O35" s="140"/>
    </row>
    <row r="36" spans="1:15" ht="15">
      <c r="A36" s="140" t="s">
        <v>939</v>
      </c>
      <c r="B36" s="140" t="s">
        <v>945</v>
      </c>
      <c r="C36" s="140" t="s">
        <v>944</v>
      </c>
      <c r="D36" s="141">
        <v>30200000</v>
      </c>
      <c r="E36" s="140" t="s">
        <v>942</v>
      </c>
      <c r="F36" s="140"/>
      <c r="G36" s="140">
        <f t="shared" si="0"/>
        <v>30200000</v>
      </c>
      <c r="H36" s="140">
        <v>2013</v>
      </c>
      <c r="I36" s="140"/>
      <c r="J36" s="140"/>
      <c r="K36" s="140"/>
      <c r="L36" s="140"/>
      <c r="M36" s="140"/>
      <c r="N36" s="140"/>
      <c r="O36" s="140"/>
    </row>
    <row r="37" spans="1:15" ht="15">
      <c r="A37" s="140" t="s">
        <v>939</v>
      </c>
      <c r="B37" s="140" t="s">
        <v>946</v>
      </c>
      <c r="C37" s="140" t="s">
        <v>944</v>
      </c>
      <c r="D37" s="141">
        <v>2000000</v>
      </c>
      <c r="E37" s="140" t="s">
        <v>706</v>
      </c>
      <c r="F37" s="140"/>
      <c r="G37" s="140">
        <f t="shared" si="0"/>
        <v>2000000</v>
      </c>
      <c r="H37" s="140">
        <v>2013</v>
      </c>
      <c r="I37" s="140"/>
      <c r="J37" s="140"/>
      <c r="K37" s="140"/>
      <c r="L37" s="140"/>
      <c r="M37" s="140"/>
      <c r="N37" s="140"/>
      <c r="O37" s="140"/>
    </row>
    <row r="38" spans="1:15" ht="15">
      <c r="A38" s="140" t="s">
        <v>939</v>
      </c>
      <c r="B38" s="140" t="s">
        <v>947</v>
      </c>
      <c r="C38" s="140" t="s">
        <v>944</v>
      </c>
      <c r="D38" s="141">
        <v>60000000</v>
      </c>
      <c r="E38" s="140" t="s">
        <v>942</v>
      </c>
      <c r="F38" s="140"/>
      <c r="G38" s="140">
        <v>72000000</v>
      </c>
      <c r="H38" s="140">
        <v>2013</v>
      </c>
      <c r="I38" s="140"/>
      <c r="J38" s="140"/>
      <c r="K38" s="140"/>
      <c r="L38" s="140"/>
      <c r="M38" s="140"/>
      <c r="N38" s="140"/>
      <c r="O38" s="140"/>
    </row>
    <row r="39" spans="1:15" ht="15">
      <c r="A39" s="140" t="s">
        <v>939</v>
      </c>
      <c r="B39" s="140" t="s">
        <v>293</v>
      </c>
      <c r="C39" s="140" t="s">
        <v>944</v>
      </c>
      <c r="D39" s="141">
        <v>10000000</v>
      </c>
      <c r="E39" s="140" t="s">
        <v>706</v>
      </c>
      <c r="F39" s="140"/>
      <c r="G39" s="140">
        <f>D39</f>
        <v>10000000</v>
      </c>
      <c r="H39" s="140">
        <v>2013</v>
      </c>
      <c r="I39" s="140"/>
      <c r="J39" s="140"/>
      <c r="K39" s="140"/>
      <c r="L39" s="140"/>
      <c r="M39" s="140"/>
      <c r="N39" s="140"/>
      <c r="O39" s="140"/>
    </row>
    <row r="40" spans="1:15" ht="15">
      <c r="A40" s="140" t="s">
        <v>939</v>
      </c>
      <c r="B40" s="140" t="s">
        <v>948</v>
      </c>
      <c r="C40" s="140" t="s">
        <v>944</v>
      </c>
      <c r="D40" s="141">
        <v>5000000</v>
      </c>
      <c r="E40" s="140" t="s">
        <v>706</v>
      </c>
      <c r="F40" s="140"/>
      <c r="G40" s="140">
        <f>D40</f>
        <v>5000000</v>
      </c>
      <c r="H40" s="140"/>
      <c r="I40" s="140"/>
      <c r="J40" s="140"/>
      <c r="K40" s="140"/>
      <c r="L40" s="140"/>
      <c r="M40" s="140"/>
      <c r="N40" s="140"/>
      <c r="O40" s="140"/>
    </row>
    <row r="41" spans="1:15" ht="15">
      <c r="A41" s="140" t="s">
        <v>939</v>
      </c>
      <c r="B41" s="140" t="s">
        <v>949</v>
      </c>
      <c r="C41" s="140" t="s">
        <v>944</v>
      </c>
      <c r="D41" s="141">
        <v>5000000</v>
      </c>
      <c r="E41" s="140" t="s">
        <v>706</v>
      </c>
      <c r="F41" s="140"/>
      <c r="G41" s="140">
        <f>D41</f>
        <v>5000000</v>
      </c>
      <c r="H41" s="140">
        <v>2013</v>
      </c>
      <c r="I41" s="140"/>
      <c r="J41" s="140"/>
      <c r="K41" s="140"/>
      <c r="L41" s="140"/>
      <c r="M41" s="140"/>
      <c r="N41" s="140"/>
      <c r="O41" s="140"/>
    </row>
    <row r="42" spans="1:15" ht="15">
      <c r="A42" s="140" t="s">
        <v>939</v>
      </c>
      <c r="B42" s="140" t="s">
        <v>950</v>
      </c>
      <c r="C42" s="140" t="s">
        <v>944</v>
      </c>
      <c r="D42" s="141">
        <v>7500000</v>
      </c>
      <c r="E42" s="140" t="s">
        <v>942</v>
      </c>
      <c r="F42" s="140"/>
      <c r="G42" s="140">
        <v>12500000</v>
      </c>
      <c r="H42" s="140">
        <v>2013</v>
      </c>
      <c r="I42" s="140"/>
      <c r="J42" s="140"/>
      <c r="K42" s="140"/>
      <c r="L42" s="140"/>
      <c r="M42" s="140"/>
      <c r="N42" s="140"/>
      <c r="O42" s="140"/>
    </row>
    <row r="43" spans="1:15" ht="15">
      <c r="A43" s="140" t="s">
        <v>939</v>
      </c>
      <c r="B43" s="140" t="s">
        <v>418</v>
      </c>
      <c r="C43" s="140" t="s">
        <v>944</v>
      </c>
      <c r="D43" s="141">
        <v>10000000</v>
      </c>
      <c r="E43" s="140" t="s">
        <v>706</v>
      </c>
      <c r="F43" s="140"/>
      <c r="G43" s="140">
        <f>D43</f>
        <v>10000000</v>
      </c>
      <c r="H43" s="140">
        <v>2013</v>
      </c>
      <c r="I43" s="140"/>
      <c r="J43" s="140"/>
      <c r="K43" s="140"/>
      <c r="L43" s="140"/>
      <c r="M43" s="140"/>
      <c r="N43" s="140"/>
      <c r="O43" s="140"/>
    </row>
    <row r="44" spans="1:15" ht="15">
      <c r="A44" s="140" t="s">
        <v>939</v>
      </c>
      <c r="B44" s="140" t="s">
        <v>951</v>
      </c>
      <c r="C44" s="140" t="s">
        <v>944</v>
      </c>
      <c r="D44" s="141">
        <v>15000000</v>
      </c>
      <c r="E44" s="140" t="s">
        <v>706</v>
      </c>
      <c r="F44" s="140"/>
      <c r="G44" s="140">
        <v>20000000</v>
      </c>
      <c r="H44" s="140">
        <v>2013</v>
      </c>
      <c r="I44" s="140"/>
      <c r="J44" s="140"/>
      <c r="K44" s="140"/>
      <c r="L44" s="140"/>
      <c r="M44" s="140"/>
      <c r="N44" s="140"/>
      <c r="O44" s="140"/>
    </row>
    <row r="45" spans="1:15" ht="15">
      <c r="A45" s="140" t="s">
        <v>939</v>
      </c>
      <c r="B45" s="140" t="s">
        <v>952</v>
      </c>
      <c r="C45" s="140" t="s">
        <v>953</v>
      </c>
      <c r="D45" s="141">
        <v>2500000</v>
      </c>
      <c r="E45" s="140" t="s">
        <v>706</v>
      </c>
      <c r="F45" s="140"/>
      <c r="G45" s="140">
        <f aca="true" t="shared" si="1" ref="G45:G75">D45</f>
        <v>2500000</v>
      </c>
      <c r="H45" s="140"/>
      <c r="I45" s="140"/>
      <c r="J45" s="140"/>
      <c r="K45" s="140"/>
      <c r="L45" s="140"/>
      <c r="M45" s="140"/>
      <c r="N45" s="140"/>
      <c r="O45" s="140"/>
    </row>
    <row r="46" spans="1:15" ht="15">
      <c r="A46" s="140" t="s">
        <v>429</v>
      </c>
      <c r="B46" s="140" t="s">
        <v>954</v>
      </c>
      <c r="C46" s="140" t="s">
        <v>433</v>
      </c>
      <c r="D46" s="141">
        <v>605000</v>
      </c>
      <c r="E46" s="140" t="s">
        <v>706</v>
      </c>
      <c r="F46" s="140"/>
      <c r="G46" s="140">
        <f t="shared" si="1"/>
        <v>605000</v>
      </c>
      <c r="H46" s="140">
        <v>2013</v>
      </c>
      <c r="I46" s="140"/>
      <c r="J46" s="140"/>
      <c r="K46" s="140"/>
      <c r="L46" s="140"/>
      <c r="M46" s="140"/>
      <c r="N46" s="140"/>
      <c r="O46" s="140"/>
    </row>
    <row r="47" spans="1:15" ht="15">
      <c r="A47" s="140" t="s">
        <v>429</v>
      </c>
      <c r="B47" s="140" t="s">
        <v>955</v>
      </c>
      <c r="C47" s="140" t="s">
        <v>366</v>
      </c>
      <c r="D47" s="141">
        <v>4000000</v>
      </c>
      <c r="E47" s="140" t="s">
        <v>706</v>
      </c>
      <c r="F47" s="140"/>
      <c r="G47" s="140">
        <f t="shared" si="1"/>
        <v>4000000</v>
      </c>
      <c r="H47" s="140">
        <v>2013</v>
      </c>
      <c r="I47" s="140"/>
      <c r="J47" s="140"/>
      <c r="K47" s="140"/>
      <c r="L47" s="140"/>
      <c r="M47" s="140"/>
      <c r="N47" s="140"/>
      <c r="O47" s="140"/>
    </row>
    <row r="48" spans="1:15" ht="15">
      <c r="A48" s="140" t="s">
        <v>429</v>
      </c>
      <c r="B48" s="140" t="s">
        <v>956</v>
      </c>
      <c r="C48" s="140" t="s">
        <v>366</v>
      </c>
      <c r="D48" s="141">
        <v>5550000</v>
      </c>
      <c r="E48" s="140" t="s">
        <v>706</v>
      </c>
      <c r="F48" s="140"/>
      <c r="G48" s="140">
        <f t="shared" si="1"/>
        <v>5550000</v>
      </c>
      <c r="H48" s="140">
        <v>2013</v>
      </c>
      <c r="I48" s="140"/>
      <c r="J48" s="140"/>
      <c r="K48" s="140"/>
      <c r="L48" s="140"/>
      <c r="M48" s="140"/>
      <c r="N48" s="140"/>
      <c r="O48" s="140"/>
    </row>
    <row r="49" spans="1:15" ht="15">
      <c r="A49" s="140" t="s">
        <v>429</v>
      </c>
      <c r="B49" s="140" t="s">
        <v>957</v>
      </c>
      <c r="C49" s="140" t="s">
        <v>433</v>
      </c>
      <c r="D49" s="141">
        <v>4000000</v>
      </c>
      <c r="E49" s="140" t="s">
        <v>706</v>
      </c>
      <c r="F49" s="140"/>
      <c r="G49" s="140">
        <f t="shared" si="1"/>
        <v>4000000</v>
      </c>
      <c r="H49" s="140">
        <v>2013</v>
      </c>
      <c r="I49" s="140"/>
      <c r="J49" s="140"/>
      <c r="K49" s="140"/>
      <c r="L49" s="140"/>
      <c r="M49" s="140"/>
      <c r="N49" s="140"/>
      <c r="O49" s="140"/>
    </row>
    <row r="50" spans="1:15" ht="21.75" customHeight="1">
      <c r="A50" s="140" t="s">
        <v>429</v>
      </c>
      <c r="B50" s="140" t="s">
        <v>960</v>
      </c>
      <c r="C50" s="140" t="s">
        <v>961</v>
      </c>
      <c r="D50" s="141">
        <v>3600000</v>
      </c>
      <c r="E50" s="140" t="s">
        <v>706</v>
      </c>
      <c r="F50" s="140"/>
      <c r="G50" s="140">
        <f t="shared" si="1"/>
        <v>3600000</v>
      </c>
      <c r="H50" s="140">
        <v>2013</v>
      </c>
      <c r="I50" s="140"/>
      <c r="J50" s="140"/>
      <c r="K50" s="140"/>
      <c r="L50" s="140"/>
      <c r="M50" s="140"/>
      <c r="N50" s="140"/>
      <c r="O50" s="140"/>
    </row>
    <row r="51" spans="1:15" ht="15">
      <c r="A51" s="140" t="s">
        <v>429</v>
      </c>
      <c r="B51" s="140" t="s">
        <v>958</v>
      </c>
      <c r="C51" s="140" t="s">
        <v>959</v>
      </c>
      <c r="D51" s="141">
        <v>160000</v>
      </c>
      <c r="E51" s="140" t="s">
        <v>706</v>
      </c>
      <c r="F51" s="140"/>
      <c r="G51" s="140">
        <f t="shared" si="1"/>
        <v>160000</v>
      </c>
      <c r="H51" s="140">
        <v>2013</v>
      </c>
      <c r="I51" s="140"/>
      <c r="J51" s="140"/>
      <c r="K51" s="140"/>
      <c r="L51" s="140"/>
      <c r="M51" s="140"/>
      <c r="N51" s="140"/>
      <c r="O51" s="140"/>
    </row>
    <row r="52" spans="1:15" ht="15">
      <c r="A52" s="140" t="s">
        <v>429</v>
      </c>
      <c r="B52" s="140" t="s">
        <v>962</v>
      </c>
      <c r="C52" s="140" t="s">
        <v>453</v>
      </c>
      <c r="D52" s="141">
        <v>4000000</v>
      </c>
      <c r="E52" s="140" t="s">
        <v>706</v>
      </c>
      <c r="F52" s="140"/>
      <c r="G52" s="140">
        <f t="shared" si="1"/>
        <v>4000000</v>
      </c>
      <c r="H52" s="140">
        <v>2013</v>
      </c>
      <c r="I52" s="140"/>
      <c r="J52" s="140"/>
      <c r="K52" s="140"/>
      <c r="L52" s="140"/>
      <c r="M52" s="140"/>
      <c r="N52" s="140"/>
      <c r="O52" s="140"/>
    </row>
    <row r="53" spans="1:15" ht="15">
      <c r="A53" s="140" t="s">
        <v>429</v>
      </c>
      <c r="B53" s="140" t="s">
        <v>460</v>
      </c>
      <c r="C53" s="140" t="s">
        <v>366</v>
      </c>
      <c r="D53" s="141">
        <v>2500000</v>
      </c>
      <c r="E53" s="140" t="s">
        <v>706</v>
      </c>
      <c r="F53" s="140"/>
      <c r="G53" s="140">
        <f t="shared" si="1"/>
        <v>2500000</v>
      </c>
      <c r="H53" s="140">
        <v>2013</v>
      </c>
      <c r="I53" s="140"/>
      <c r="J53" s="140"/>
      <c r="K53" s="140"/>
      <c r="L53" s="140"/>
      <c r="M53" s="140"/>
      <c r="N53" s="140"/>
      <c r="O53" s="140"/>
    </row>
    <row r="54" spans="1:15" ht="15">
      <c r="A54" s="140" t="s">
        <v>338</v>
      </c>
      <c r="B54" s="140" t="s">
        <v>531</v>
      </c>
      <c r="C54" s="140" t="s">
        <v>371</v>
      </c>
      <c r="D54" s="141">
        <v>1800000</v>
      </c>
      <c r="E54" s="140" t="s">
        <v>706</v>
      </c>
      <c r="F54" s="140"/>
      <c r="G54" s="140">
        <f t="shared" si="1"/>
        <v>1800000</v>
      </c>
      <c r="H54" s="140">
        <v>2013</v>
      </c>
      <c r="I54" s="140"/>
      <c r="J54" s="140"/>
      <c r="K54" s="140"/>
      <c r="L54" s="140"/>
      <c r="M54" s="140"/>
      <c r="N54" s="140"/>
      <c r="O54" s="140"/>
    </row>
    <row r="55" spans="1:15" ht="15">
      <c r="A55" s="140" t="s">
        <v>338</v>
      </c>
      <c r="B55" s="140" t="s">
        <v>963</v>
      </c>
      <c r="C55" s="140" t="s">
        <v>561</v>
      </c>
      <c r="D55" s="141">
        <v>700000</v>
      </c>
      <c r="E55" s="140" t="s">
        <v>706</v>
      </c>
      <c r="F55" s="140"/>
      <c r="G55" s="140">
        <f t="shared" si="1"/>
        <v>700000</v>
      </c>
      <c r="H55" s="140">
        <v>2013</v>
      </c>
      <c r="I55" s="140"/>
      <c r="J55" s="140"/>
      <c r="K55" s="140"/>
      <c r="L55" s="140"/>
      <c r="M55" s="140"/>
      <c r="N55" s="140"/>
      <c r="O55" s="140"/>
    </row>
    <row r="56" spans="1:15" ht="15">
      <c r="A56" s="140" t="s">
        <v>338</v>
      </c>
      <c r="B56" s="140" t="s">
        <v>964</v>
      </c>
      <c r="C56" s="140" t="s">
        <v>584</v>
      </c>
      <c r="D56" s="141">
        <v>500000</v>
      </c>
      <c r="E56" s="140" t="s">
        <v>706</v>
      </c>
      <c r="F56" s="140"/>
      <c r="G56" s="140">
        <f t="shared" si="1"/>
        <v>500000</v>
      </c>
      <c r="H56" s="140">
        <v>2013</v>
      </c>
      <c r="I56" s="140"/>
      <c r="J56" s="140"/>
      <c r="K56" s="140"/>
      <c r="L56" s="140"/>
      <c r="M56" s="140"/>
      <c r="N56" s="140"/>
      <c r="O56" s="140"/>
    </row>
    <row r="57" spans="1:15" ht="15">
      <c r="A57" s="140" t="s">
        <v>338</v>
      </c>
      <c r="B57" s="140" t="s">
        <v>533</v>
      </c>
      <c r="C57" s="140" t="s">
        <v>561</v>
      </c>
      <c r="D57" s="141">
        <v>1000000</v>
      </c>
      <c r="E57" s="140" t="s">
        <v>706</v>
      </c>
      <c r="F57" s="140"/>
      <c r="G57" s="140">
        <f t="shared" si="1"/>
        <v>1000000</v>
      </c>
      <c r="H57" s="140">
        <v>2013</v>
      </c>
      <c r="I57" s="140"/>
      <c r="J57" s="140"/>
      <c r="K57" s="140"/>
      <c r="L57" s="140"/>
      <c r="M57" s="140"/>
      <c r="N57" s="140"/>
      <c r="O57" s="140"/>
    </row>
    <row r="58" spans="1:15" ht="15">
      <c r="A58" s="140" t="s">
        <v>325</v>
      </c>
      <c r="B58" s="140" t="s">
        <v>965</v>
      </c>
      <c r="C58" s="140" t="s">
        <v>966</v>
      </c>
      <c r="D58" s="141">
        <v>73100000</v>
      </c>
      <c r="E58" s="140" t="s">
        <v>967</v>
      </c>
      <c r="F58" s="140"/>
      <c r="G58" s="140">
        <f t="shared" si="1"/>
        <v>73100000</v>
      </c>
      <c r="H58" s="140">
        <v>2013</v>
      </c>
      <c r="I58" s="140"/>
      <c r="J58" s="140"/>
      <c r="K58" s="140"/>
      <c r="L58" s="140"/>
      <c r="M58" s="140"/>
      <c r="N58" s="140"/>
      <c r="O58" s="140"/>
    </row>
    <row r="59" spans="1:15" ht="15">
      <c r="A59" s="140" t="s">
        <v>968</v>
      </c>
      <c r="B59" s="140" t="s">
        <v>969</v>
      </c>
      <c r="C59" s="140" t="s">
        <v>271</v>
      </c>
      <c r="D59" s="141">
        <v>756000</v>
      </c>
      <c r="E59" s="140" t="s">
        <v>706</v>
      </c>
      <c r="F59" s="140"/>
      <c r="G59" s="140">
        <f t="shared" si="1"/>
        <v>756000</v>
      </c>
      <c r="H59" s="140">
        <v>2013</v>
      </c>
      <c r="I59" s="140"/>
      <c r="J59" s="140"/>
      <c r="K59" s="140"/>
      <c r="L59" s="140"/>
      <c r="M59" s="140"/>
      <c r="N59" s="140"/>
      <c r="O59" s="140"/>
    </row>
    <row r="60" spans="1:15" ht="15">
      <c r="A60" s="140" t="s">
        <v>968</v>
      </c>
      <c r="B60" s="140" t="s">
        <v>970</v>
      </c>
      <c r="C60" s="140" t="s">
        <v>971</v>
      </c>
      <c r="D60" s="141">
        <v>50000</v>
      </c>
      <c r="E60" s="140" t="s">
        <v>706</v>
      </c>
      <c r="F60" s="140"/>
      <c r="G60" s="140">
        <f t="shared" si="1"/>
        <v>50000</v>
      </c>
      <c r="H60" s="140">
        <v>2013</v>
      </c>
      <c r="I60" s="140"/>
      <c r="J60" s="140"/>
      <c r="K60" s="140"/>
      <c r="L60" s="140"/>
      <c r="M60" s="140"/>
      <c r="N60" s="140"/>
      <c r="O60" s="140"/>
    </row>
    <row r="61" spans="1:15" ht="15">
      <c r="A61" s="140" t="s">
        <v>968</v>
      </c>
      <c r="B61" s="140" t="s">
        <v>379</v>
      </c>
      <c r="C61" s="140" t="s">
        <v>380</v>
      </c>
      <c r="D61" s="141">
        <v>32545</v>
      </c>
      <c r="E61" s="140" t="s">
        <v>706</v>
      </c>
      <c r="F61" s="140"/>
      <c r="G61" s="140">
        <f t="shared" si="1"/>
        <v>32545</v>
      </c>
      <c r="H61" s="140">
        <v>2013</v>
      </c>
      <c r="I61" s="140"/>
      <c r="J61" s="140"/>
      <c r="K61" s="140"/>
      <c r="L61" s="140"/>
      <c r="M61" s="140"/>
      <c r="N61" s="140"/>
      <c r="O61" s="140"/>
    </row>
    <row r="62" spans="1:15" ht="15">
      <c r="A62" s="140" t="s">
        <v>968</v>
      </c>
      <c r="B62" s="140" t="s">
        <v>972</v>
      </c>
      <c r="C62" s="140" t="s">
        <v>380</v>
      </c>
      <c r="D62" s="141">
        <v>1000800</v>
      </c>
      <c r="E62" s="140" t="s">
        <v>706</v>
      </c>
      <c r="F62" s="140"/>
      <c r="G62" s="140">
        <f t="shared" si="1"/>
        <v>1000800</v>
      </c>
      <c r="H62" s="140">
        <v>2013</v>
      </c>
      <c r="I62" s="140"/>
      <c r="J62" s="140"/>
      <c r="K62" s="140"/>
      <c r="L62" s="140"/>
      <c r="M62" s="140"/>
      <c r="N62" s="140"/>
      <c r="O62" s="140"/>
    </row>
    <row r="63" spans="1:15" ht="15">
      <c r="A63" s="140" t="s">
        <v>968</v>
      </c>
      <c r="B63" s="140" t="s">
        <v>973</v>
      </c>
      <c r="C63" s="140" t="s">
        <v>380</v>
      </c>
      <c r="D63" s="141">
        <v>308897</v>
      </c>
      <c r="E63" s="140" t="s">
        <v>706</v>
      </c>
      <c r="F63" s="140"/>
      <c r="G63" s="140">
        <f t="shared" si="1"/>
        <v>308897</v>
      </c>
      <c r="H63" s="140">
        <v>2013</v>
      </c>
      <c r="I63" s="140"/>
      <c r="J63" s="140"/>
      <c r="K63" s="140"/>
      <c r="L63" s="140"/>
      <c r="M63" s="140"/>
      <c r="N63" s="140"/>
      <c r="O63" s="140"/>
    </row>
    <row r="64" spans="1:15" ht="15">
      <c r="A64" s="140" t="s">
        <v>332</v>
      </c>
      <c r="B64" s="140" t="s">
        <v>974</v>
      </c>
      <c r="C64" s="140" t="s">
        <v>975</v>
      </c>
      <c r="D64" s="141">
        <v>440979.79</v>
      </c>
      <c r="E64" s="140" t="s">
        <v>706</v>
      </c>
      <c r="F64" s="140"/>
      <c r="G64" s="140">
        <f t="shared" si="1"/>
        <v>440979.79</v>
      </c>
      <c r="H64" s="140">
        <v>2013</v>
      </c>
      <c r="I64" s="140"/>
      <c r="J64" s="140"/>
      <c r="K64" s="140"/>
      <c r="L64" s="140"/>
      <c r="M64" s="140"/>
      <c r="N64" s="140"/>
      <c r="O64" s="140"/>
    </row>
    <row r="65" spans="1:15" ht="15">
      <c r="A65" s="140" t="s">
        <v>332</v>
      </c>
      <c r="B65" s="140" t="s">
        <v>976</v>
      </c>
      <c r="C65" s="140" t="s">
        <v>977</v>
      </c>
      <c r="D65" s="141">
        <v>960484.49</v>
      </c>
      <c r="E65" s="140" t="s">
        <v>706</v>
      </c>
      <c r="F65" s="140"/>
      <c r="G65" s="140">
        <f t="shared" si="1"/>
        <v>960484.49</v>
      </c>
      <c r="H65" s="140">
        <v>2013</v>
      </c>
      <c r="I65" s="140"/>
      <c r="J65" s="140"/>
      <c r="K65" s="140"/>
      <c r="L65" s="140"/>
      <c r="M65" s="140"/>
      <c r="N65" s="140"/>
      <c r="O65" s="140"/>
    </row>
    <row r="66" spans="1:15" ht="15">
      <c r="A66" s="140" t="s">
        <v>506</v>
      </c>
      <c r="B66" s="140" t="s">
        <v>512</v>
      </c>
      <c r="C66" s="140" t="s">
        <v>513</v>
      </c>
      <c r="D66" s="141">
        <v>44400000</v>
      </c>
      <c r="E66" s="140" t="s">
        <v>942</v>
      </c>
      <c r="F66" s="140"/>
      <c r="G66" s="140">
        <v>44400000</v>
      </c>
      <c r="H66" s="140">
        <v>2013</v>
      </c>
      <c r="I66" s="140"/>
      <c r="J66" s="140"/>
      <c r="K66" s="140"/>
      <c r="L66" s="140"/>
      <c r="M66" s="140"/>
      <c r="N66" s="140"/>
      <c r="O66" s="140"/>
    </row>
    <row r="67" spans="1:15" ht="15">
      <c r="A67" s="140" t="s">
        <v>506</v>
      </c>
      <c r="B67" s="140" t="s">
        <v>978</v>
      </c>
      <c r="C67" s="140" t="s">
        <v>979</v>
      </c>
      <c r="D67" s="141">
        <v>8000000</v>
      </c>
      <c r="E67" s="140" t="s">
        <v>942</v>
      </c>
      <c r="F67" s="140"/>
      <c r="G67" s="140">
        <f t="shared" si="1"/>
        <v>8000000</v>
      </c>
      <c r="H67" s="140">
        <v>2013</v>
      </c>
      <c r="I67" s="140"/>
      <c r="J67" s="140"/>
      <c r="K67" s="140"/>
      <c r="L67" s="140"/>
      <c r="M67" s="140"/>
      <c r="N67" s="140"/>
      <c r="O67" s="140"/>
    </row>
    <row r="68" spans="1:15" ht="15">
      <c r="A68" s="140" t="s">
        <v>506</v>
      </c>
      <c r="B68" s="140" t="s">
        <v>980</v>
      </c>
      <c r="C68" s="140" t="s">
        <v>979</v>
      </c>
      <c r="D68" s="141">
        <v>5000000</v>
      </c>
      <c r="E68" s="140" t="s">
        <v>942</v>
      </c>
      <c r="F68" s="140"/>
      <c r="G68" s="140">
        <f t="shared" si="1"/>
        <v>5000000</v>
      </c>
      <c r="H68" s="140">
        <v>2013</v>
      </c>
      <c r="I68" s="140"/>
      <c r="J68" s="140"/>
      <c r="K68" s="140"/>
      <c r="L68" s="140"/>
      <c r="M68" s="140"/>
      <c r="N68" s="140"/>
      <c r="O68" s="140"/>
    </row>
    <row r="69" spans="1:15" ht="15">
      <c r="A69" s="140" t="s">
        <v>506</v>
      </c>
      <c r="B69" s="140" t="s">
        <v>115</v>
      </c>
      <c r="C69" s="140" t="s">
        <v>508</v>
      </c>
      <c r="D69" s="141">
        <v>1000000</v>
      </c>
      <c r="E69" s="140" t="s">
        <v>942</v>
      </c>
      <c r="F69" s="140"/>
      <c r="G69" s="140">
        <v>1000000</v>
      </c>
      <c r="H69" s="140">
        <v>2013</v>
      </c>
      <c r="I69" s="140"/>
      <c r="J69" s="140"/>
      <c r="K69" s="140"/>
      <c r="L69" s="140"/>
      <c r="M69" s="140"/>
      <c r="N69" s="140"/>
      <c r="O69" s="140"/>
    </row>
    <row r="70" spans="1:15" ht="15">
      <c r="A70" s="140" t="s">
        <v>506</v>
      </c>
      <c r="B70" s="140" t="s">
        <v>981</v>
      </c>
      <c r="C70" s="140" t="s">
        <v>982</v>
      </c>
      <c r="D70" s="141">
        <v>309364</v>
      </c>
      <c r="E70" s="140" t="s">
        <v>706</v>
      </c>
      <c r="F70" s="140"/>
      <c r="G70" s="140">
        <f t="shared" si="1"/>
        <v>309364</v>
      </c>
      <c r="H70" s="140">
        <v>2013</v>
      </c>
      <c r="I70" s="140"/>
      <c r="J70" s="140"/>
      <c r="K70" s="140"/>
      <c r="L70" s="140"/>
      <c r="M70" s="140"/>
      <c r="N70" s="140"/>
      <c r="O70" s="140"/>
    </row>
    <row r="71" spans="1:15" ht="15">
      <c r="A71" s="140" t="s">
        <v>506</v>
      </c>
      <c r="B71" s="140" t="s">
        <v>116</v>
      </c>
      <c r="C71" s="140" t="s">
        <v>117</v>
      </c>
      <c r="D71" s="141">
        <v>5000000</v>
      </c>
      <c r="E71" s="140" t="s">
        <v>942</v>
      </c>
      <c r="F71" s="140"/>
      <c r="G71" s="140">
        <f t="shared" si="1"/>
        <v>5000000</v>
      </c>
      <c r="H71" s="140">
        <v>2013</v>
      </c>
      <c r="I71" s="140"/>
      <c r="J71" s="140"/>
      <c r="K71" s="140"/>
      <c r="L71" s="140"/>
      <c r="M71" s="140"/>
      <c r="N71" s="140"/>
      <c r="O71" s="140"/>
    </row>
    <row r="72" spans="1:15" ht="15">
      <c r="A72" s="140" t="s">
        <v>506</v>
      </c>
      <c r="B72" s="140" t="s">
        <v>468</v>
      </c>
      <c r="C72" s="140" t="s">
        <v>118</v>
      </c>
      <c r="D72" s="141">
        <v>5000000</v>
      </c>
      <c r="E72" s="140" t="s">
        <v>942</v>
      </c>
      <c r="F72" s="140"/>
      <c r="G72" s="140">
        <f t="shared" si="1"/>
        <v>5000000</v>
      </c>
      <c r="H72" s="140">
        <v>2013</v>
      </c>
      <c r="I72" s="140"/>
      <c r="J72" s="140"/>
      <c r="K72" s="140"/>
      <c r="L72" s="140"/>
      <c r="M72" s="140"/>
      <c r="N72" s="140"/>
      <c r="O72" s="140"/>
    </row>
    <row r="73" spans="1:15" ht="15">
      <c r="A73" s="140" t="s">
        <v>523</v>
      </c>
      <c r="B73" s="140" t="s">
        <v>983</v>
      </c>
      <c r="C73" s="140" t="s">
        <v>984</v>
      </c>
      <c r="D73" s="141">
        <v>4000000</v>
      </c>
      <c r="E73" s="140" t="s">
        <v>942</v>
      </c>
      <c r="F73" s="140"/>
      <c r="G73" s="140">
        <f t="shared" si="1"/>
        <v>4000000</v>
      </c>
      <c r="H73" s="140">
        <v>2013</v>
      </c>
      <c r="I73" s="140"/>
      <c r="J73" s="140"/>
      <c r="K73" s="140"/>
      <c r="L73" s="140"/>
      <c r="M73" s="140"/>
      <c r="N73" s="140"/>
      <c r="O73" s="140"/>
    </row>
    <row r="74" spans="1:15" ht="15">
      <c r="A74" s="140" t="s">
        <v>523</v>
      </c>
      <c r="B74" s="140" t="s">
        <v>618</v>
      </c>
      <c r="C74" s="140" t="s">
        <v>985</v>
      </c>
      <c r="D74" s="141">
        <v>50000000</v>
      </c>
      <c r="E74" s="140" t="s">
        <v>942</v>
      </c>
      <c r="F74" s="140"/>
      <c r="G74" s="140">
        <f t="shared" si="1"/>
        <v>50000000</v>
      </c>
      <c r="H74" s="140">
        <v>2013</v>
      </c>
      <c r="I74" s="140"/>
      <c r="J74" s="140"/>
      <c r="K74" s="140"/>
      <c r="L74" s="140"/>
      <c r="M74" s="140"/>
      <c r="N74" s="140"/>
      <c r="O74" s="140"/>
    </row>
    <row r="75" spans="1:15" ht="15">
      <c r="A75" s="140" t="s">
        <v>523</v>
      </c>
      <c r="B75" s="140" t="s">
        <v>986</v>
      </c>
      <c r="C75" s="140" t="s">
        <v>431</v>
      </c>
      <c r="D75" s="141">
        <v>40000000</v>
      </c>
      <c r="E75" s="140" t="s">
        <v>942</v>
      </c>
      <c r="F75" s="140"/>
      <c r="G75" s="140">
        <f t="shared" si="1"/>
        <v>40000000</v>
      </c>
      <c r="H75" s="140">
        <v>2013</v>
      </c>
      <c r="I75" s="140"/>
      <c r="J75" s="140"/>
      <c r="K75" s="140"/>
      <c r="L75" s="140"/>
      <c r="M75" s="140"/>
      <c r="N75" s="140"/>
      <c r="O75" s="140"/>
    </row>
    <row r="76" spans="1:15" ht="1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</row>
    <row r="77" spans="2:8" ht="15">
      <c r="B77" s="21"/>
      <c r="C77" s="21"/>
      <c r="D77" s="133"/>
      <c r="F77" s="21"/>
      <c r="G77" s="133"/>
      <c r="H77" s="21"/>
    </row>
    <row r="78" spans="2:8" ht="15">
      <c r="B78" s="21"/>
      <c r="C78" s="21"/>
      <c r="D78" s="133"/>
      <c r="F78" s="21"/>
      <c r="G78" s="133"/>
      <c r="H78" s="21"/>
    </row>
    <row r="79" spans="2:8" ht="15">
      <c r="B79" s="21"/>
      <c r="C79" s="21"/>
      <c r="D79" s="133"/>
      <c r="F79" s="21"/>
      <c r="G79" s="133"/>
      <c r="H79" s="21"/>
    </row>
    <row r="80" spans="2:8" ht="15">
      <c r="B80" s="21"/>
      <c r="C80" s="21"/>
      <c r="D80" s="133"/>
      <c r="F80" s="21"/>
      <c r="G80" s="133"/>
      <c r="H80" s="21"/>
    </row>
    <row r="81" spans="2:8" ht="15">
      <c r="B81" s="21"/>
      <c r="C81" s="21"/>
      <c r="D81" s="133"/>
      <c r="F81" s="21"/>
      <c r="G81" s="133"/>
      <c r="H81" s="21"/>
    </row>
    <row r="82" spans="2:8" ht="15">
      <c r="B82" s="21"/>
      <c r="C82" s="21"/>
      <c r="D82" s="133"/>
      <c r="F82" s="21"/>
      <c r="G82" s="133"/>
      <c r="H82" s="21"/>
    </row>
    <row r="83" spans="2:8" ht="15">
      <c r="B83" s="21"/>
      <c r="C83" s="21"/>
      <c r="D83" s="133"/>
      <c r="F83" s="21"/>
      <c r="G83" s="133"/>
      <c r="H83" s="21"/>
    </row>
    <row r="84" spans="2:8" ht="15">
      <c r="B84" s="21"/>
      <c r="C84" s="21"/>
      <c r="D84" s="133"/>
      <c r="F84" s="21"/>
      <c r="G84" s="133"/>
      <c r="H84" s="21"/>
    </row>
    <row r="85" spans="3:7" ht="15">
      <c r="C85" s="21"/>
      <c r="D85" s="133"/>
      <c r="G85" s="133"/>
    </row>
    <row r="86" spans="3:7" ht="15">
      <c r="C86" s="21"/>
      <c r="D86" s="133"/>
      <c r="G86" s="133"/>
    </row>
    <row r="87" spans="3:7" ht="15">
      <c r="C87" s="21"/>
      <c r="D87" s="133"/>
      <c r="G87" s="133"/>
    </row>
    <row r="88" spans="3:7" ht="15">
      <c r="C88" s="21"/>
      <c r="D88" s="133"/>
      <c r="G88" s="133"/>
    </row>
    <row r="89" spans="3:7" ht="15">
      <c r="C89" s="21"/>
      <c r="D89" s="133"/>
      <c r="G89" s="133"/>
    </row>
    <row r="90" spans="3:7" ht="15">
      <c r="C90" s="21"/>
      <c r="D90" s="133"/>
      <c r="G90" s="133"/>
    </row>
    <row r="91" spans="3:7" ht="15">
      <c r="C91" s="21"/>
      <c r="D91" s="133"/>
      <c r="G91" s="133"/>
    </row>
    <row r="92" spans="3:7" ht="15">
      <c r="C92" s="21"/>
      <c r="D92" s="133"/>
      <c r="G92" s="133"/>
    </row>
    <row r="93" spans="3:7" ht="15">
      <c r="C93" s="21"/>
      <c r="D93" s="133"/>
      <c r="G93" s="133"/>
    </row>
    <row r="94" spans="3:7" ht="15">
      <c r="C94" s="21"/>
      <c r="D94" s="133"/>
      <c r="G94" s="133"/>
    </row>
    <row r="95" spans="3:7" ht="15">
      <c r="C95" s="21"/>
      <c r="D95" s="133"/>
      <c r="G95" s="133"/>
    </row>
    <row r="96" spans="3:4" ht="15">
      <c r="C96" s="21"/>
      <c r="D96" s="133"/>
    </row>
    <row r="97" ht="15">
      <c r="D97" s="133"/>
    </row>
    <row r="98" ht="15">
      <c r="D98" s="133"/>
    </row>
    <row r="99" ht="15">
      <c r="D99" s="133"/>
    </row>
    <row r="100" ht="15">
      <c r="D100" s="133"/>
    </row>
    <row r="101" ht="15">
      <c r="D101" s="133"/>
    </row>
    <row r="102" ht="15">
      <c r="D102" s="133"/>
    </row>
    <row r="103" ht="15">
      <c r="D103" s="133"/>
    </row>
    <row r="104" ht="15">
      <c r="D104" s="133"/>
    </row>
    <row r="105" ht="15">
      <c r="D105" s="133"/>
    </row>
    <row r="106" ht="15">
      <c r="D106" s="133"/>
    </row>
    <row r="107" ht="15">
      <c r="D107" s="133"/>
    </row>
    <row r="108" ht="15">
      <c r="D108" s="133"/>
    </row>
    <row r="109" ht="15">
      <c r="D109" s="133"/>
    </row>
    <row r="110" ht="15">
      <c r="D110" s="133"/>
    </row>
    <row r="111" ht="15">
      <c r="D111" s="133"/>
    </row>
    <row r="112" ht="15">
      <c r="D112" s="133"/>
    </row>
    <row r="113" ht="15">
      <c r="D113" s="133"/>
    </row>
    <row r="114" ht="15">
      <c r="D114" s="133"/>
    </row>
    <row r="115" ht="15">
      <c r="D115" s="133"/>
    </row>
    <row r="116" ht="15">
      <c r="D116" s="133"/>
    </row>
    <row r="117" ht="15">
      <c r="D117" s="133"/>
    </row>
    <row r="118" ht="15">
      <c r="D118" s="133"/>
    </row>
    <row r="119" ht="15">
      <c r="D119" s="133"/>
    </row>
    <row r="120" ht="15">
      <c r="D120" s="133"/>
    </row>
    <row r="121" ht="15">
      <c r="D121" s="133"/>
    </row>
    <row r="122" ht="15">
      <c r="D122" s="133"/>
    </row>
    <row r="123" ht="15">
      <c r="D123" s="133"/>
    </row>
    <row r="124" ht="15">
      <c r="D124" s="133"/>
    </row>
    <row r="125" ht="15">
      <c r="D125" s="133"/>
    </row>
    <row r="126" ht="15">
      <c r="D126" s="133"/>
    </row>
    <row r="127" ht="15">
      <c r="D127" s="133"/>
    </row>
    <row r="128" ht="15">
      <c r="D128" s="133"/>
    </row>
    <row r="129" ht="15">
      <c r="D129" s="133"/>
    </row>
    <row r="130" ht="15">
      <c r="D130" s="133"/>
    </row>
    <row r="131" ht="15">
      <c r="D131" s="133"/>
    </row>
    <row r="132" ht="15">
      <c r="D132" s="133"/>
    </row>
    <row r="133" ht="15">
      <c r="D133" s="133"/>
    </row>
    <row r="134" ht="15">
      <c r="D134" s="133"/>
    </row>
    <row r="135" ht="15">
      <c r="D135" s="133"/>
    </row>
    <row r="136" ht="15">
      <c r="D136" s="133"/>
    </row>
    <row r="137" ht="15">
      <c r="D137" s="133"/>
    </row>
    <row r="138" ht="15">
      <c r="D138" s="133"/>
    </row>
    <row r="139" ht="15">
      <c r="D139" s="133"/>
    </row>
    <row r="140" ht="15">
      <c r="D140" s="133"/>
    </row>
    <row r="141" ht="15">
      <c r="D141" s="133"/>
    </row>
    <row r="142" ht="15">
      <c r="D142" s="133"/>
    </row>
    <row r="143" ht="15">
      <c r="D143" s="133"/>
    </row>
    <row r="144" ht="15">
      <c r="D144" s="133"/>
    </row>
    <row r="145" ht="15">
      <c r="D145" s="133"/>
    </row>
    <row r="146" ht="15">
      <c r="D146" s="133"/>
    </row>
    <row r="147" ht="15">
      <c r="D147" s="133"/>
    </row>
    <row r="148" ht="15">
      <c r="D148" s="133"/>
    </row>
    <row r="149" ht="15">
      <c r="D149" s="133"/>
    </row>
    <row r="150" ht="15">
      <c r="D150" s="133"/>
    </row>
    <row r="151" ht="15">
      <c r="D151" s="133"/>
    </row>
    <row r="152" ht="15">
      <c r="D152" s="133"/>
    </row>
    <row r="153" ht="15">
      <c r="D153" s="133"/>
    </row>
    <row r="154" ht="15">
      <c r="D154" s="133"/>
    </row>
    <row r="155" ht="15">
      <c r="D155" s="133"/>
    </row>
    <row r="156" ht="15">
      <c r="D156" s="133"/>
    </row>
    <row r="157" ht="15">
      <c r="D157" s="133"/>
    </row>
    <row r="158" ht="15">
      <c r="D158" s="133"/>
    </row>
    <row r="159" ht="15">
      <c r="D159" s="133"/>
    </row>
    <row r="160" ht="15">
      <c r="D160" s="133"/>
    </row>
    <row r="161" ht="15">
      <c r="D161" s="133"/>
    </row>
    <row r="162" ht="15">
      <c r="D162" s="133"/>
    </row>
    <row r="163" ht="15">
      <c r="D163" s="133"/>
    </row>
    <row r="164" ht="15">
      <c r="D164" s="133"/>
    </row>
    <row r="165" ht="15">
      <c r="D165" s="133"/>
    </row>
    <row r="166" ht="15">
      <c r="D166" s="133"/>
    </row>
    <row r="167" ht="15">
      <c r="D167" s="133"/>
    </row>
    <row r="168" ht="15">
      <c r="D168" s="133"/>
    </row>
    <row r="169" ht="15">
      <c r="D169" s="133"/>
    </row>
    <row r="170" ht="15">
      <c r="D170" s="133"/>
    </row>
    <row r="171" ht="15">
      <c r="D171" s="133"/>
    </row>
    <row r="172" ht="15">
      <c r="D172" s="133"/>
    </row>
    <row r="173" ht="15">
      <c r="D173" s="133"/>
    </row>
    <row r="174" ht="15">
      <c r="D174" s="133"/>
    </row>
    <row r="175" ht="15">
      <c r="D175" s="133"/>
    </row>
    <row r="176" ht="15">
      <c r="D176" s="133"/>
    </row>
    <row r="177" ht="15">
      <c r="D177" s="133"/>
    </row>
    <row r="178" ht="15">
      <c r="D178" s="133"/>
    </row>
    <row r="179" ht="15">
      <c r="D179" s="133"/>
    </row>
    <row r="180" ht="15">
      <c r="D180" s="133"/>
    </row>
    <row r="181" ht="15">
      <c r="D181" s="133"/>
    </row>
    <row r="182" ht="15">
      <c r="D182" s="133"/>
    </row>
    <row r="183" ht="15">
      <c r="D183" s="133"/>
    </row>
    <row r="184" ht="15">
      <c r="D184" s="133"/>
    </row>
    <row r="185" ht="15">
      <c r="D185" s="133"/>
    </row>
    <row r="186" ht="15">
      <c r="D186" s="133"/>
    </row>
    <row r="187" ht="15">
      <c r="D187" s="133"/>
    </row>
    <row r="188" ht="15">
      <c r="D188" s="133"/>
    </row>
    <row r="189" ht="15">
      <c r="D189" s="133"/>
    </row>
    <row r="190" ht="15">
      <c r="D190" s="133"/>
    </row>
    <row r="191" ht="15">
      <c r="D191" s="133"/>
    </row>
    <row r="192" ht="15">
      <c r="D192" s="133"/>
    </row>
    <row r="193" ht="15">
      <c r="D193" s="133"/>
    </row>
    <row r="194" ht="15">
      <c r="D194" s="133"/>
    </row>
    <row r="195" ht="15">
      <c r="D195" s="133"/>
    </row>
    <row r="196" ht="15">
      <c r="D196" s="133"/>
    </row>
    <row r="197" ht="15">
      <c r="D197" s="133"/>
    </row>
    <row r="198" ht="15">
      <c r="D198" s="133"/>
    </row>
    <row r="199" ht="15">
      <c r="D199" s="133"/>
    </row>
    <row r="200" ht="15">
      <c r="D200" s="133"/>
    </row>
    <row r="201" ht="15">
      <c r="D201" s="133"/>
    </row>
    <row r="202" ht="15">
      <c r="D202" s="133"/>
    </row>
    <row r="203" ht="15">
      <c r="D203" s="133"/>
    </row>
    <row r="204" ht="15">
      <c r="D204" s="133"/>
    </row>
    <row r="205" ht="15">
      <c r="D205" s="133"/>
    </row>
    <row r="206" ht="15">
      <c r="D206" s="133"/>
    </row>
    <row r="207" ht="15">
      <c r="D207" s="133"/>
    </row>
    <row r="208" ht="15">
      <c r="D208" s="133"/>
    </row>
    <row r="209" ht="15">
      <c r="D209" s="133"/>
    </row>
    <row r="210" ht="15">
      <c r="D210" s="133"/>
    </row>
    <row r="211" ht="15">
      <c r="D211" s="133"/>
    </row>
    <row r="212" ht="15">
      <c r="D212" s="133"/>
    </row>
    <row r="213" ht="15">
      <c r="D213" s="133"/>
    </row>
    <row r="214" ht="15">
      <c r="D214" s="133"/>
    </row>
    <row r="215" ht="15">
      <c r="D215" s="133"/>
    </row>
    <row r="216" ht="15">
      <c r="D216" s="133"/>
    </row>
    <row r="217" ht="15">
      <c r="D217" s="133"/>
    </row>
    <row r="218" ht="15">
      <c r="D218" s="133"/>
    </row>
    <row r="219" ht="15">
      <c r="D219" s="133"/>
    </row>
    <row r="220" ht="15">
      <c r="D220" s="133"/>
    </row>
    <row r="221" ht="15">
      <c r="D221" s="133"/>
    </row>
    <row r="222" ht="15">
      <c r="D222" s="133"/>
    </row>
    <row r="223" ht="15">
      <c r="D223" s="133"/>
    </row>
    <row r="224" ht="15">
      <c r="D224" s="133"/>
    </row>
    <row r="225" ht="15">
      <c r="D225" s="133"/>
    </row>
    <row r="226" ht="15">
      <c r="D226" s="133"/>
    </row>
    <row r="227" ht="15">
      <c r="D227" s="133"/>
    </row>
    <row r="228" ht="15">
      <c r="D228" s="133"/>
    </row>
    <row r="229" ht="15">
      <c r="D229" s="133"/>
    </row>
    <row r="230" ht="15">
      <c r="D230" s="133"/>
    </row>
    <row r="231" ht="15">
      <c r="D231" s="133"/>
    </row>
    <row r="232" ht="15">
      <c r="D232" s="133"/>
    </row>
    <row r="233" ht="15">
      <c r="D233" s="133"/>
    </row>
    <row r="234" ht="15">
      <c r="D234" s="133"/>
    </row>
    <row r="235" ht="15">
      <c r="D235" s="133"/>
    </row>
    <row r="236" ht="15">
      <c r="D236" s="133"/>
    </row>
    <row r="237" ht="15">
      <c r="D237" s="133"/>
    </row>
    <row r="238" ht="15">
      <c r="D238" s="133"/>
    </row>
    <row r="239" ht="15">
      <c r="D239" s="133"/>
    </row>
    <row r="240" ht="15">
      <c r="D240" s="133"/>
    </row>
    <row r="241" ht="15">
      <c r="D241" s="133"/>
    </row>
    <row r="242" ht="15">
      <c r="D242" s="133"/>
    </row>
    <row r="243" ht="15">
      <c r="D243" s="133"/>
    </row>
    <row r="244" ht="15">
      <c r="D244" s="133"/>
    </row>
    <row r="245" ht="15">
      <c r="D245" s="133"/>
    </row>
    <row r="246" ht="15">
      <c r="D246" s="133"/>
    </row>
    <row r="247" ht="15">
      <c r="D247" s="133"/>
    </row>
    <row r="248" ht="15">
      <c r="D248" s="133"/>
    </row>
    <row r="249" ht="15">
      <c r="D249" s="133"/>
    </row>
    <row r="250" ht="15">
      <c r="D250" s="133"/>
    </row>
    <row r="251" ht="15">
      <c r="D251" s="133"/>
    </row>
    <row r="252" ht="15">
      <c r="D252" s="133"/>
    </row>
    <row r="253" ht="15">
      <c r="D253" s="133"/>
    </row>
    <row r="254" ht="15">
      <c r="D254" s="133"/>
    </row>
    <row r="255" ht="15">
      <c r="D255" s="133"/>
    </row>
    <row r="256" ht="15">
      <c r="D256" s="133"/>
    </row>
    <row r="257" ht="15">
      <c r="D257" s="133"/>
    </row>
    <row r="258" ht="15">
      <c r="D258" s="133"/>
    </row>
    <row r="259" ht="15">
      <c r="D259" s="133"/>
    </row>
    <row r="260" ht="15">
      <c r="D260" s="133"/>
    </row>
    <row r="261" ht="15">
      <c r="D261" s="133"/>
    </row>
    <row r="262" ht="15">
      <c r="D262" s="1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498"/>
  <sheetViews>
    <sheetView tabSelected="1" zoomScalePageLayoutView="0" workbookViewId="0" topLeftCell="A1">
      <selection activeCell="D27" sqref="D27"/>
    </sheetView>
  </sheetViews>
  <sheetFormatPr defaultColWidth="8.8515625" defaultRowHeight="15"/>
  <cols>
    <col min="1" max="1" width="17.7109375" style="0" customWidth="1"/>
    <col min="2" max="2" width="62.8515625" style="0" customWidth="1"/>
    <col min="3" max="3" width="46.140625" style="0" customWidth="1"/>
    <col min="4" max="4" width="17.7109375" style="0" customWidth="1"/>
    <col min="5" max="5" width="17.8515625" style="0" customWidth="1"/>
    <col min="6" max="6" width="52.8515625" style="0" customWidth="1"/>
    <col min="7" max="7" width="17.7109375" style="0" customWidth="1"/>
    <col min="8" max="8" width="18.57421875" style="0" customWidth="1"/>
    <col min="9" max="9" width="17.7109375" style="0" customWidth="1"/>
    <col min="10" max="10" width="14.421875" style="0" customWidth="1"/>
    <col min="11" max="11" width="21.140625" style="0" customWidth="1"/>
  </cols>
  <sheetData>
    <row r="1" spans="1:24" s="151" customFormat="1" ht="15">
      <c r="A1" s="150" t="s">
        <v>637</v>
      </c>
      <c r="B1" s="150" t="s">
        <v>638</v>
      </c>
      <c r="C1" s="150" t="s">
        <v>306</v>
      </c>
      <c r="D1" s="150" t="s">
        <v>639</v>
      </c>
      <c r="E1" s="150" t="s">
        <v>640</v>
      </c>
      <c r="F1" s="150" t="s">
        <v>682</v>
      </c>
      <c r="G1" s="150" t="s">
        <v>705</v>
      </c>
      <c r="H1" s="150" t="s">
        <v>834</v>
      </c>
      <c r="I1" s="150" t="s">
        <v>874</v>
      </c>
      <c r="J1" s="150" t="s">
        <v>718</v>
      </c>
      <c r="K1" s="150" t="s">
        <v>153</v>
      </c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24" ht="15">
      <c r="A2" s="140" t="s">
        <v>338</v>
      </c>
      <c r="B2" s="140" t="s">
        <v>524</v>
      </c>
      <c r="C2" s="140" t="s">
        <v>721</v>
      </c>
      <c r="D2" s="141">
        <v>10000000</v>
      </c>
      <c r="E2" s="140" t="s">
        <v>706</v>
      </c>
      <c r="F2" s="140"/>
      <c r="G2" s="141">
        <f aca="true" t="shared" si="0" ref="G2:G8">D2</f>
        <v>10000000</v>
      </c>
      <c r="H2" s="142"/>
      <c r="I2" s="141"/>
      <c r="J2" s="140" t="s">
        <v>722</v>
      </c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24" ht="15">
      <c r="A3" s="140" t="s">
        <v>338</v>
      </c>
      <c r="B3" s="140" t="s">
        <v>723</v>
      </c>
      <c r="C3" s="140" t="s">
        <v>721</v>
      </c>
      <c r="D3" s="141">
        <v>100000000</v>
      </c>
      <c r="E3" s="140" t="s">
        <v>706</v>
      </c>
      <c r="F3" s="140" t="s">
        <v>661</v>
      </c>
      <c r="G3" s="141">
        <f t="shared" si="0"/>
        <v>100000000</v>
      </c>
      <c r="H3" s="142"/>
      <c r="I3" s="141"/>
      <c r="J3" s="140" t="s">
        <v>722</v>
      </c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4" spans="1:24" ht="15">
      <c r="A4" s="140" t="s">
        <v>338</v>
      </c>
      <c r="B4" s="140" t="s">
        <v>724</v>
      </c>
      <c r="C4" s="140" t="s">
        <v>725</v>
      </c>
      <c r="D4" s="141">
        <v>7000000</v>
      </c>
      <c r="E4" s="140" t="s">
        <v>706</v>
      </c>
      <c r="F4" s="140"/>
      <c r="G4" s="141">
        <f t="shared" si="0"/>
        <v>7000000</v>
      </c>
      <c r="H4" s="142"/>
      <c r="I4" s="141"/>
      <c r="J4" s="140" t="s">
        <v>722</v>
      </c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</row>
    <row r="5" spans="1:24" ht="15">
      <c r="A5" s="140" t="s">
        <v>338</v>
      </c>
      <c r="B5" s="140" t="s">
        <v>726</v>
      </c>
      <c r="C5" s="140" t="s">
        <v>721</v>
      </c>
      <c r="D5" s="141">
        <v>15000000</v>
      </c>
      <c r="E5" s="140" t="s">
        <v>706</v>
      </c>
      <c r="F5" s="140"/>
      <c r="G5" s="141">
        <f t="shared" si="0"/>
        <v>15000000</v>
      </c>
      <c r="H5" s="142"/>
      <c r="I5" s="141"/>
      <c r="J5" s="140" t="s">
        <v>722</v>
      </c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</row>
    <row r="6" spans="1:24" ht="15">
      <c r="A6" s="140" t="s">
        <v>338</v>
      </c>
      <c r="B6" s="140" t="s">
        <v>727</v>
      </c>
      <c r="C6" s="140" t="s">
        <v>721</v>
      </c>
      <c r="D6" s="141">
        <v>3000000</v>
      </c>
      <c r="E6" s="140" t="s">
        <v>706</v>
      </c>
      <c r="F6" s="140"/>
      <c r="G6" s="141">
        <f t="shared" si="0"/>
        <v>3000000</v>
      </c>
      <c r="H6" s="142"/>
      <c r="I6" s="141"/>
      <c r="J6" s="140" t="s">
        <v>722</v>
      </c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</row>
    <row r="7" spans="1:24" ht="15">
      <c r="A7" s="140" t="s">
        <v>338</v>
      </c>
      <c r="B7" s="140" t="s">
        <v>728</v>
      </c>
      <c r="C7" s="140" t="s">
        <v>729</v>
      </c>
      <c r="D7" s="141">
        <v>6000000</v>
      </c>
      <c r="E7" s="140" t="s">
        <v>706</v>
      </c>
      <c r="F7" s="140"/>
      <c r="G7" s="141">
        <f t="shared" si="0"/>
        <v>6000000</v>
      </c>
      <c r="H7" s="142"/>
      <c r="I7" s="141"/>
      <c r="J7" s="140" t="s">
        <v>722</v>
      </c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</row>
    <row r="8" spans="1:24" ht="15">
      <c r="A8" s="140" t="s">
        <v>338</v>
      </c>
      <c r="B8" s="140" t="s">
        <v>730</v>
      </c>
      <c r="C8" s="140" t="s">
        <v>731</v>
      </c>
      <c r="D8" s="141">
        <v>28000000</v>
      </c>
      <c r="E8" s="140" t="s">
        <v>706</v>
      </c>
      <c r="F8" s="140"/>
      <c r="G8" s="141">
        <f t="shared" si="0"/>
        <v>28000000</v>
      </c>
      <c r="H8" s="142"/>
      <c r="I8" s="141"/>
      <c r="J8" s="140" t="s">
        <v>722</v>
      </c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</row>
    <row r="9" spans="1:24" ht="15">
      <c r="A9" s="140" t="s">
        <v>338</v>
      </c>
      <c r="B9" s="140" t="s">
        <v>558</v>
      </c>
      <c r="C9" s="140" t="s">
        <v>732</v>
      </c>
      <c r="D9" s="141">
        <v>20000000</v>
      </c>
      <c r="E9" s="140" t="s">
        <v>706</v>
      </c>
      <c r="F9" s="140"/>
      <c r="G9" s="141">
        <v>221050000</v>
      </c>
      <c r="H9" s="142"/>
      <c r="I9" s="141"/>
      <c r="J9" s="140" t="s">
        <v>733</v>
      </c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</row>
    <row r="10" spans="1:24" ht="15">
      <c r="A10" s="140" t="s">
        <v>338</v>
      </c>
      <c r="B10" s="140" t="s">
        <v>734</v>
      </c>
      <c r="C10" s="140" t="s">
        <v>731</v>
      </c>
      <c r="D10" s="141">
        <v>3000000</v>
      </c>
      <c r="E10" s="140" t="s">
        <v>706</v>
      </c>
      <c r="F10" s="140"/>
      <c r="G10" s="141">
        <v>28400000</v>
      </c>
      <c r="H10" s="142"/>
      <c r="I10" s="141"/>
      <c r="J10" s="140" t="s">
        <v>733</v>
      </c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</row>
    <row r="11" spans="1:24" ht="15">
      <c r="A11" s="140" t="s">
        <v>338</v>
      </c>
      <c r="B11" s="140" t="s">
        <v>621</v>
      </c>
      <c r="C11" s="140" t="s">
        <v>720</v>
      </c>
      <c r="D11" s="141">
        <v>13200000</v>
      </c>
      <c r="E11" s="140" t="s">
        <v>706</v>
      </c>
      <c r="F11" s="140"/>
      <c r="G11" s="141">
        <v>133200000</v>
      </c>
      <c r="H11" s="142"/>
      <c r="I11" s="141"/>
      <c r="J11" s="140" t="s">
        <v>733</v>
      </c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</row>
    <row r="12" spans="1:24" ht="15">
      <c r="A12" s="140" t="s">
        <v>338</v>
      </c>
      <c r="B12" s="140" t="s">
        <v>735</v>
      </c>
      <c r="C12" s="140" t="s">
        <v>736</v>
      </c>
      <c r="D12" s="141">
        <v>240000</v>
      </c>
      <c r="E12" s="140" t="s">
        <v>706</v>
      </c>
      <c r="F12" s="140"/>
      <c r="G12" s="141">
        <v>272154.5</v>
      </c>
      <c r="H12" s="142"/>
      <c r="I12" s="141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</row>
    <row r="13" spans="1:24" ht="15">
      <c r="A13" s="140" t="s">
        <v>338</v>
      </c>
      <c r="B13" s="140" t="s">
        <v>737</v>
      </c>
      <c r="C13" s="140" t="s">
        <v>736</v>
      </c>
      <c r="D13" s="141">
        <v>228904.42</v>
      </c>
      <c r="E13" s="140" t="s">
        <v>706</v>
      </c>
      <c r="F13" s="140"/>
      <c r="G13" s="141">
        <v>254338.25</v>
      </c>
      <c r="H13" s="142"/>
      <c r="I13" s="141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</row>
    <row r="14" spans="1:24" ht="15">
      <c r="A14" s="140" t="s">
        <v>338</v>
      </c>
      <c r="B14" s="140" t="s">
        <v>655</v>
      </c>
      <c r="C14" s="140" t="s">
        <v>736</v>
      </c>
      <c r="D14" s="141">
        <v>299816.1</v>
      </c>
      <c r="E14" s="140" t="s">
        <v>706</v>
      </c>
      <c r="F14" s="140"/>
      <c r="G14" s="141">
        <v>333129</v>
      </c>
      <c r="H14" s="142"/>
      <c r="I14" s="141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</row>
    <row r="15" spans="1:24" ht="15">
      <c r="A15" s="140" t="s">
        <v>338</v>
      </c>
      <c r="B15" s="140" t="s">
        <v>620</v>
      </c>
      <c r="C15" s="140" t="s">
        <v>736</v>
      </c>
      <c r="D15" s="141">
        <v>211238.89</v>
      </c>
      <c r="E15" s="140" t="s">
        <v>706</v>
      </c>
      <c r="F15" s="140"/>
      <c r="G15" s="141">
        <v>339003.07</v>
      </c>
      <c r="H15" s="142"/>
      <c r="I15" s="141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</row>
    <row r="16" spans="1:24" ht="15">
      <c r="A16" s="140" t="s">
        <v>338</v>
      </c>
      <c r="B16" s="140" t="s">
        <v>169</v>
      </c>
      <c r="C16" s="140" t="s">
        <v>180</v>
      </c>
      <c r="D16" s="141">
        <v>1025273</v>
      </c>
      <c r="E16" s="140" t="s">
        <v>706</v>
      </c>
      <c r="F16" s="140" t="s">
        <v>186</v>
      </c>
      <c r="G16" s="141"/>
      <c r="H16" s="142"/>
      <c r="J16" s="140" t="s">
        <v>167</v>
      </c>
      <c r="K16" s="140" t="s">
        <v>157</v>
      </c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</row>
    <row r="17" spans="1:24" ht="15">
      <c r="A17" s="140" t="s">
        <v>338</v>
      </c>
      <c r="B17" s="140" t="s">
        <v>170</v>
      </c>
      <c r="C17" s="140" t="s">
        <v>181</v>
      </c>
      <c r="D17" s="141">
        <v>706572.36</v>
      </c>
      <c r="E17" s="140" t="s">
        <v>706</v>
      </c>
      <c r="F17" s="140" t="s">
        <v>195</v>
      </c>
      <c r="G17" s="141"/>
      <c r="H17" s="142"/>
      <c r="J17" s="140" t="s">
        <v>167</v>
      </c>
      <c r="K17" s="140" t="s">
        <v>197</v>
      </c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</row>
    <row r="18" spans="1:24" ht="15">
      <c r="A18" s="140" t="s">
        <v>338</v>
      </c>
      <c r="B18" s="140" t="s">
        <v>171</v>
      </c>
      <c r="C18" s="140" t="s">
        <v>182</v>
      </c>
      <c r="D18" s="141">
        <v>228904.42</v>
      </c>
      <c r="E18" s="140" t="s">
        <v>706</v>
      </c>
      <c r="F18" s="140" t="s">
        <v>187</v>
      </c>
      <c r="G18" s="141"/>
      <c r="H18" s="142"/>
      <c r="J18" s="140" t="s">
        <v>168</v>
      </c>
      <c r="K18" s="140" t="s">
        <v>160</v>
      </c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</row>
    <row r="19" spans="1:24" ht="15">
      <c r="A19" s="140" t="s">
        <v>338</v>
      </c>
      <c r="B19" s="140" t="s">
        <v>172</v>
      </c>
      <c r="C19" s="140" t="s">
        <v>183</v>
      </c>
      <c r="D19" s="141">
        <v>799923.44</v>
      </c>
      <c r="E19" s="140" t="s">
        <v>706</v>
      </c>
      <c r="F19" s="140" t="s">
        <v>188</v>
      </c>
      <c r="G19" s="141"/>
      <c r="H19" s="142"/>
      <c r="J19" s="140" t="s">
        <v>167</v>
      </c>
      <c r="K19" s="140" t="s">
        <v>198</v>
      </c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</row>
    <row r="20" spans="1:24" ht="15">
      <c r="A20" s="140" t="s">
        <v>338</v>
      </c>
      <c r="B20" s="140" t="s">
        <v>173</v>
      </c>
      <c r="C20" s="140" t="s">
        <v>184</v>
      </c>
      <c r="D20" s="141">
        <v>210228</v>
      </c>
      <c r="E20" s="140" t="s">
        <v>706</v>
      </c>
      <c r="F20" s="140" t="s">
        <v>189</v>
      </c>
      <c r="G20" s="141"/>
      <c r="H20" s="142"/>
      <c r="J20" s="140" t="s">
        <v>167</v>
      </c>
      <c r="K20" s="140" t="s">
        <v>160</v>
      </c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</row>
    <row r="21" spans="1:24" ht="15">
      <c r="A21" s="140" t="s">
        <v>338</v>
      </c>
      <c r="B21" s="140" t="s">
        <v>177</v>
      </c>
      <c r="C21" s="140" t="s">
        <v>181</v>
      </c>
      <c r="D21" s="141">
        <v>619584.78</v>
      </c>
      <c r="E21" s="140" t="s">
        <v>706</v>
      </c>
      <c r="F21" s="140" t="s">
        <v>190</v>
      </c>
      <c r="G21" s="141"/>
      <c r="H21" s="142"/>
      <c r="J21" s="140" t="s">
        <v>167</v>
      </c>
      <c r="K21" s="140" t="s">
        <v>160</v>
      </c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</row>
    <row r="22" spans="1:24" ht="15">
      <c r="A22" s="140" t="s">
        <v>338</v>
      </c>
      <c r="B22" s="140" t="s">
        <v>174</v>
      </c>
      <c r="C22" s="140" t="s">
        <v>183</v>
      </c>
      <c r="D22" s="141">
        <v>470908</v>
      </c>
      <c r="E22" s="140" t="s">
        <v>706</v>
      </c>
      <c r="F22" s="140" t="s">
        <v>191</v>
      </c>
      <c r="G22" s="141"/>
      <c r="H22" s="142"/>
      <c r="J22" s="140" t="s">
        <v>167</v>
      </c>
      <c r="K22" s="140" t="s">
        <v>199</v>
      </c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</row>
    <row r="23" spans="1:24" ht="15">
      <c r="A23" s="140" t="s">
        <v>338</v>
      </c>
      <c r="B23" s="140" t="s">
        <v>175</v>
      </c>
      <c r="C23" s="140" t="s">
        <v>181</v>
      </c>
      <c r="D23" s="141">
        <v>550000</v>
      </c>
      <c r="E23" s="140" t="s">
        <v>706</v>
      </c>
      <c r="F23" s="140" t="s">
        <v>192</v>
      </c>
      <c r="G23" s="141"/>
      <c r="H23" s="142"/>
      <c r="J23" s="140" t="s">
        <v>167</v>
      </c>
      <c r="K23" s="140" t="s">
        <v>200</v>
      </c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</row>
    <row r="24" spans="1:24" ht="15">
      <c r="A24" s="140" t="s">
        <v>338</v>
      </c>
      <c r="B24" s="140" t="s">
        <v>179</v>
      </c>
      <c r="C24" s="140" t="s">
        <v>669</v>
      </c>
      <c r="D24" s="141">
        <v>799809.75</v>
      </c>
      <c r="E24" s="140" t="s">
        <v>706</v>
      </c>
      <c r="F24" s="140" t="s">
        <v>193</v>
      </c>
      <c r="G24" s="141"/>
      <c r="H24" s="142"/>
      <c r="J24" s="140" t="s">
        <v>167</v>
      </c>
      <c r="K24" s="140" t="s">
        <v>201</v>
      </c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</row>
    <row r="25" spans="1:24" ht="15">
      <c r="A25" s="140" t="s">
        <v>338</v>
      </c>
      <c r="B25" s="140" t="s">
        <v>178</v>
      </c>
      <c r="C25" s="140" t="s">
        <v>183</v>
      </c>
      <c r="D25" s="141">
        <v>392685.99</v>
      </c>
      <c r="E25" s="140" t="s">
        <v>706</v>
      </c>
      <c r="F25" s="140" t="s">
        <v>194</v>
      </c>
      <c r="G25" s="141"/>
      <c r="H25" s="142"/>
      <c r="J25" s="140" t="s">
        <v>167</v>
      </c>
      <c r="K25" s="140" t="s">
        <v>202</v>
      </c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1:24" ht="15">
      <c r="A26" s="140" t="s">
        <v>338</v>
      </c>
      <c r="B26" s="140" t="s">
        <v>176</v>
      </c>
      <c r="C26" s="140" t="s">
        <v>185</v>
      </c>
      <c r="D26" s="141">
        <v>975000</v>
      </c>
      <c r="E26" s="140" t="s">
        <v>706</v>
      </c>
      <c r="F26" s="140" t="s">
        <v>196</v>
      </c>
      <c r="G26" s="141"/>
      <c r="H26" s="142"/>
      <c r="J26" s="140" t="s">
        <v>167</v>
      </c>
      <c r="K26" s="140" t="s">
        <v>203</v>
      </c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</row>
    <row r="27" spans="1:24" ht="15">
      <c r="A27" s="140" t="s">
        <v>338</v>
      </c>
      <c r="B27" s="140" t="s">
        <v>659</v>
      </c>
      <c r="C27" s="140" t="s">
        <v>641</v>
      </c>
      <c r="D27" s="141">
        <v>300000000</v>
      </c>
      <c r="E27" s="140" t="s">
        <v>660</v>
      </c>
      <c r="F27" s="140" t="s">
        <v>661</v>
      </c>
      <c r="G27" s="141">
        <f>D27</f>
        <v>300000000</v>
      </c>
      <c r="H27" s="142"/>
      <c r="I27" s="141"/>
      <c r="J27" s="140" t="s">
        <v>662</v>
      </c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</row>
    <row r="28" spans="1:24" ht="15">
      <c r="A28" s="140" t="s">
        <v>665</v>
      </c>
      <c r="B28" s="140" t="s">
        <v>666</v>
      </c>
      <c r="C28" s="140" t="s">
        <v>667</v>
      </c>
      <c r="D28" s="141">
        <v>50000000</v>
      </c>
      <c r="E28" s="140" t="s">
        <v>660</v>
      </c>
      <c r="F28" s="140" t="s">
        <v>284</v>
      </c>
      <c r="G28" s="141">
        <f>D28</f>
        <v>50000000</v>
      </c>
      <c r="H28" s="142"/>
      <c r="I28" s="141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1:24" ht="15">
      <c r="A29" s="140" t="s">
        <v>665</v>
      </c>
      <c r="B29" s="140" t="s">
        <v>558</v>
      </c>
      <c r="C29" s="140" t="s">
        <v>732</v>
      </c>
      <c r="D29" s="141">
        <v>45000000</v>
      </c>
      <c r="E29" s="140" t="s">
        <v>660</v>
      </c>
      <c r="F29" s="140" t="s">
        <v>285</v>
      </c>
      <c r="G29" s="141">
        <v>213000000</v>
      </c>
      <c r="H29" s="142"/>
      <c r="I29" s="141"/>
      <c r="J29" s="140" t="s">
        <v>733</v>
      </c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</row>
    <row r="30" spans="1:24" ht="15">
      <c r="A30" s="140" t="s">
        <v>665</v>
      </c>
      <c r="B30" s="146" t="s">
        <v>108</v>
      </c>
      <c r="C30" s="140" t="s">
        <v>720</v>
      </c>
      <c r="D30" s="141">
        <v>4000000</v>
      </c>
      <c r="E30" s="140" t="s">
        <v>706</v>
      </c>
      <c r="F30" s="140" t="s">
        <v>109</v>
      </c>
      <c r="G30" s="141">
        <v>4000000</v>
      </c>
      <c r="H30" s="142"/>
      <c r="I30" s="141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1:24" ht="15">
      <c r="A31" s="140" t="s">
        <v>429</v>
      </c>
      <c r="B31" s="140" t="s">
        <v>668</v>
      </c>
      <c r="C31" s="140" t="s">
        <v>669</v>
      </c>
      <c r="D31" s="141">
        <v>1869000</v>
      </c>
      <c r="E31" s="140" t="s">
        <v>706</v>
      </c>
      <c r="F31" s="140"/>
      <c r="G31" s="141">
        <f aca="true" t="shared" si="1" ref="G31:G76">D31</f>
        <v>1869000</v>
      </c>
      <c r="H31" s="142"/>
      <c r="I31" s="141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</row>
    <row r="32" spans="1:24" ht="15">
      <c r="A32" s="140" t="s">
        <v>429</v>
      </c>
      <c r="B32" s="140" t="s">
        <v>670</v>
      </c>
      <c r="C32" s="140" t="s">
        <v>671</v>
      </c>
      <c r="D32" s="141">
        <v>2000000</v>
      </c>
      <c r="E32" s="140" t="s">
        <v>706</v>
      </c>
      <c r="F32" s="140"/>
      <c r="G32" s="141">
        <f t="shared" si="1"/>
        <v>2000000</v>
      </c>
      <c r="H32" s="142"/>
      <c r="I32" s="141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1:24" ht="15">
      <c r="A33" s="140" t="s">
        <v>429</v>
      </c>
      <c r="B33" s="140" t="s">
        <v>672</v>
      </c>
      <c r="C33" s="140" t="s">
        <v>669</v>
      </c>
      <c r="D33" s="141">
        <v>2500000</v>
      </c>
      <c r="E33" s="140" t="s">
        <v>706</v>
      </c>
      <c r="F33" s="140"/>
      <c r="G33" s="141">
        <f t="shared" si="1"/>
        <v>2500000</v>
      </c>
      <c r="H33" s="142"/>
      <c r="I33" s="141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</row>
    <row r="34" spans="1:24" ht="15">
      <c r="A34" s="140" t="s">
        <v>429</v>
      </c>
      <c r="B34" s="140" t="s">
        <v>673</v>
      </c>
      <c r="C34" s="140" t="s">
        <v>674</v>
      </c>
      <c r="D34" s="141">
        <v>4500000</v>
      </c>
      <c r="E34" s="140" t="s">
        <v>706</v>
      </c>
      <c r="F34" s="140"/>
      <c r="G34" s="141">
        <f t="shared" si="1"/>
        <v>4500000</v>
      </c>
      <c r="H34" s="142"/>
      <c r="I34" s="141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1:24" ht="15">
      <c r="A35" s="140" t="s">
        <v>429</v>
      </c>
      <c r="B35" s="140" t="s">
        <v>675</v>
      </c>
      <c r="C35" s="140" t="s">
        <v>676</v>
      </c>
      <c r="D35" s="141">
        <v>2500000</v>
      </c>
      <c r="E35" s="140" t="s">
        <v>706</v>
      </c>
      <c r="F35" s="140"/>
      <c r="G35" s="141">
        <f t="shared" si="1"/>
        <v>2500000</v>
      </c>
      <c r="H35" s="142"/>
      <c r="I35" s="141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</row>
    <row r="36" spans="1:24" ht="15">
      <c r="A36" s="140" t="s">
        <v>429</v>
      </c>
      <c r="B36" s="140" t="s">
        <v>753</v>
      </c>
      <c r="C36" s="140" t="s">
        <v>721</v>
      </c>
      <c r="D36" s="141">
        <v>1500000</v>
      </c>
      <c r="E36" s="140" t="s">
        <v>706</v>
      </c>
      <c r="F36" s="140"/>
      <c r="G36" s="141">
        <f t="shared" si="1"/>
        <v>1500000</v>
      </c>
      <c r="H36" s="142"/>
      <c r="I36" s="141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</row>
    <row r="37" spans="1:24" ht="15">
      <c r="A37" s="140" t="s">
        <v>429</v>
      </c>
      <c r="B37" s="140" t="s">
        <v>754</v>
      </c>
      <c r="C37" s="140" t="s">
        <v>755</v>
      </c>
      <c r="D37" s="141">
        <v>2640000</v>
      </c>
      <c r="E37" s="140" t="s">
        <v>706</v>
      </c>
      <c r="F37" s="140"/>
      <c r="G37" s="141">
        <f t="shared" si="1"/>
        <v>2640000</v>
      </c>
      <c r="H37" s="142"/>
      <c r="I37" s="141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</row>
    <row r="38" spans="1:24" ht="15">
      <c r="A38" s="140" t="s">
        <v>429</v>
      </c>
      <c r="B38" s="140" t="s">
        <v>756</v>
      </c>
      <c r="C38" s="140" t="s">
        <v>736</v>
      </c>
      <c r="D38" s="141">
        <v>4000000</v>
      </c>
      <c r="E38" s="140" t="s">
        <v>706</v>
      </c>
      <c r="F38" s="140"/>
      <c r="G38" s="141">
        <f t="shared" si="1"/>
        <v>4000000</v>
      </c>
      <c r="H38" s="142"/>
      <c r="I38" s="141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</row>
    <row r="39" spans="1:24" ht="15">
      <c r="A39" s="140" t="s">
        <v>317</v>
      </c>
      <c r="B39" s="140" t="s">
        <v>757</v>
      </c>
      <c r="C39" s="140" t="s">
        <v>721</v>
      </c>
      <c r="D39" s="141">
        <v>150000</v>
      </c>
      <c r="E39" s="140" t="s">
        <v>706</v>
      </c>
      <c r="F39" s="140" t="s">
        <v>255</v>
      </c>
      <c r="G39" s="141">
        <v>256000</v>
      </c>
      <c r="H39" s="142"/>
      <c r="I39" s="141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</row>
    <row r="40" spans="1:24" ht="15">
      <c r="A40" s="140" t="s">
        <v>317</v>
      </c>
      <c r="B40" s="140" t="s">
        <v>760</v>
      </c>
      <c r="C40" s="140" t="s">
        <v>758</v>
      </c>
      <c r="D40" s="141">
        <v>270270</v>
      </c>
      <c r="E40" s="140" t="s">
        <v>706</v>
      </c>
      <c r="F40" s="140" t="s">
        <v>759</v>
      </c>
      <c r="G40" s="141">
        <f t="shared" si="1"/>
        <v>270270</v>
      </c>
      <c r="H40" s="142"/>
      <c r="I40" s="141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</row>
    <row r="41" spans="1:24" ht="15">
      <c r="A41" s="140" t="s">
        <v>317</v>
      </c>
      <c r="B41" s="140" t="s">
        <v>761</v>
      </c>
      <c r="C41" s="140" t="s">
        <v>669</v>
      </c>
      <c r="D41" s="141">
        <v>2230000</v>
      </c>
      <c r="E41" s="140" t="s">
        <v>706</v>
      </c>
      <c r="F41" s="140" t="s">
        <v>683</v>
      </c>
      <c r="G41" s="141">
        <f t="shared" si="1"/>
        <v>2230000</v>
      </c>
      <c r="H41" s="142"/>
      <c r="I41" s="141"/>
      <c r="J41" s="140" t="s">
        <v>817</v>
      </c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</row>
    <row r="42" spans="1:24" ht="15">
      <c r="A42" s="140" t="s">
        <v>317</v>
      </c>
      <c r="B42" s="140" t="s">
        <v>819</v>
      </c>
      <c r="C42" s="140" t="s">
        <v>669</v>
      </c>
      <c r="D42" s="141">
        <v>2000000</v>
      </c>
      <c r="E42" s="140" t="s">
        <v>706</v>
      </c>
      <c r="F42" s="140" t="s">
        <v>635</v>
      </c>
      <c r="G42" s="141">
        <f t="shared" si="1"/>
        <v>2000000</v>
      </c>
      <c r="H42" s="142"/>
      <c r="I42" s="141"/>
      <c r="J42" s="140" t="s">
        <v>818</v>
      </c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</row>
    <row r="43" spans="1:24" ht="15">
      <c r="A43" s="140" t="s">
        <v>317</v>
      </c>
      <c r="B43" s="143" t="s">
        <v>764</v>
      </c>
      <c r="C43" s="140" t="s">
        <v>736</v>
      </c>
      <c r="D43" s="141">
        <v>540000</v>
      </c>
      <c r="E43" s="140" t="s">
        <v>706</v>
      </c>
      <c r="F43" s="140" t="s">
        <v>769</v>
      </c>
      <c r="G43" s="141">
        <f t="shared" si="1"/>
        <v>540000</v>
      </c>
      <c r="H43" s="142"/>
      <c r="I43" s="141"/>
      <c r="J43" s="140" t="s">
        <v>763</v>
      </c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</row>
    <row r="44" spans="1:24" ht="15">
      <c r="A44" s="140" t="s">
        <v>317</v>
      </c>
      <c r="B44" s="143" t="s">
        <v>765</v>
      </c>
      <c r="C44" s="140" t="s">
        <v>736</v>
      </c>
      <c r="D44" s="141">
        <v>150000</v>
      </c>
      <c r="E44" s="140" t="s">
        <v>706</v>
      </c>
      <c r="F44" s="140" t="s">
        <v>769</v>
      </c>
      <c r="G44" s="141">
        <f t="shared" si="1"/>
        <v>150000</v>
      </c>
      <c r="H44" s="142"/>
      <c r="I44" s="141"/>
      <c r="J44" s="140" t="s">
        <v>763</v>
      </c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</row>
    <row r="45" spans="1:24" ht="26.25">
      <c r="A45" s="140" t="s">
        <v>317</v>
      </c>
      <c r="B45" s="143" t="s">
        <v>766</v>
      </c>
      <c r="C45" s="140" t="s">
        <v>691</v>
      </c>
      <c r="D45" s="141">
        <v>540000</v>
      </c>
      <c r="E45" s="140" t="s">
        <v>706</v>
      </c>
      <c r="F45" s="140" t="s">
        <v>769</v>
      </c>
      <c r="G45" s="141">
        <f t="shared" si="1"/>
        <v>540000</v>
      </c>
      <c r="H45" s="142"/>
      <c r="I45" s="141"/>
      <c r="J45" s="140" t="s">
        <v>763</v>
      </c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</row>
    <row r="46" spans="1:24" ht="26.25">
      <c r="A46" s="140" t="s">
        <v>317</v>
      </c>
      <c r="B46" s="143" t="s">
        <v>767</v>
      </c>
      <c r="C46" s="140" t="s">
        <v>691</v>
      </c>
      <c r="D46" s="141">
        <v>600000</v>
      </c>
      <c r="E46" s="140" t="s">
        <v>706</v>
      </c>
      <c r="F46" s="140" t="s">
        <v>634</v>
      </c>
      <c r="G46" s="141">
        <f t="shared" si="1"/>
        <v>600000</v>
      </c>
      <c r="H46" s="142"/>
      <c r="I46" s="141"/>
      <c r="J46" s="140" t="s">
        <v>763</v>
      </c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</row>
    <row r="47" spans="1:24" ht="15">
      <c r="A47" s="140" t="s">
        <v>317</v>
      </c>
      <c r="B47" s="143" t="s">
        <v>768</v>
      </c>
      <c r="C47" s="140" t="s">
        <v>762</v>
      </c>
      <c r="D47" s="141">
        <v>865000</v>
      </c>
      <c r="E47" s="140" t="s">
        <v>706</v>
      </c>
      <c r="F47" s="140" t="s">
        <v>256</v>
      </c>
      <c r="G47" s="141">
        <f t="shared" si="1"/>
        <v>865000</v>
      </c>
      <c r="H47" s="142"/>
      <c r="I47" s="141"/>
      <c r="J47" s="140" t="s">
        <v>763</v>
      </c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</row>
    <row r="48" spans="1:24" ht="15">
      <c r="A48" s="140" t="s">
        <v>317</v>
      </c>
      <c r="B48" s="140" t="s">
        <v>806</v>
      </c>
      <c r="C48" s="140" t="s">
        <v>669</v>
      </c>
      <c r="D48" s="141">
        <v>300000</v>
      </c>
      <c r="E48" s="140" t="s">
        <v>706</v>
      </c>
      <c r="F48" s="140" t="s">
        <v>684</v>
      </c>
      <c r="G48" s="141">
        <f t="shared" si="1"/>
        <v>300000</v>
      </c>
      <c r="H48" s="142"/>
      <c r="I48" s="141"/>
      <c r="J48" s="140" t="s">
        <v>763</v>
      </c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</row>
    <row r="49" spans="1:24" ht="15">
      <c r="A49" s="140" t="s">
        <v>317</v>
      </c>
      <c r="B49" s="140" t="s">
        <v>805</v>
      </c>
      <c r="C49" s="140" t="s">
        <v>669</v>
      </c>
      <c r="D49" s="141">
        <v>946000</v>
      </c>
      <c r="E49" s="140" t="s">
        <v>706</v>
      </c>
      <c r="F49" s="140" t="s">
        <v>636</v>
      </c>
      <c r="G49" s="141">
        <f t="shared" si="1"/>
        <v>946000</v>
      </c>
      <c r="H49" s="142"/>
      <c r="I49" s="141"/>
      <c r="J49" s="140" t="s">
        <v>763</v>
      </c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</row>
    <row r="50" spans="1:24" ht="15">
      <c r="A50" s="140" t="s">
        <v>318</v>
      </c>
      <c r="B50" s="143" t="s">
        <v>770</v>
      </c>
      <c r="C50" s="140" t="s">
        <v>466</v>
      </c>
      <c r="D50" s="141">
        <v>250000</v>
      </c>
      <c r="E50" s="140" t="s">
        <v>706</v>
      </c>
      <c r="F50" s="140" t="s">
        <v>771</v>
      </c>
      <c r="G50" s="141">
        <f t="shared" si="1"/>
        <v>250000</v>
      </c>
      <c r="H50" s="142"/>
      <c r="I50" s="141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</row>
    <row r="51" spans="1:24" ht="15">
      <c r="A51" s="140" t="s">
        <v>318</v>
      </c>
      <c r="B51" s="143" t="s">
        <v>772</v>
      </c>
      <c r="C51" s="140" t="s">
        <v>773</v>
      </c>
      <c r="D51" s="141">
        <v>300000</v>
      </c>
      <c r="E51" s="140" t="s">
        <v>706</v>
      </c>
      <c r="F51" s="140"/>
      <c r="G51" s="141">
        <f t="shared" si="1"/>
        <v>300000</v>
      </c>
      <c r="H51" s="142"/>
      <c r="I51" s="141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</row>
    <row r="52" spans="1:24" ht="15">
      <c r="A52" s="140" t="s">
        <v>320</v>
      </c>
      <c r="B52" s="143" t="s">
        <v>776</v>
      </c>
      <c r="C52" s="140" t="s">
        <v>466</v>
      </c>
      <c r="D52" s="141">
        <v>500000</v>
      </c>
      <c r="E52" s="140" t="s">
        <v>706</v>
      </c>
      <c r="F52" s="140"/>
      <c r="G52" s="141">
        <f t="shared" si="1"/>
        <v>500000</v>
      </c>
      <c r="H52" s="142"/>
      <c r="I52" s="141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</row>
    <row r="53" spans="1:24" ht="15">
      <c r="A53" s="140" t="s">
        <v>320</v>
      </c>
      <c r="B53" s="140" t="s">
        <v>411</v>
      </c>
      <c r="C53" s="140" t="s">
        <v>736</v>
      </c>
      <c r="D53" s="141">
        <v>35000</v>
      </c>
      <c r="E53" s="140" t="s">
        <v>706</v>
      </c>
      <c r="F53" s="140"/>
      <c r="G53" s="141">
        <f t="shared" si="1"/>
        <v>35000</v>
      </c>
      <c r="H53" s="142"/>
      <c r="I53" s="141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</row>
    <row r="54" spans="1:24" ht="15">
      <c r="A54" s="140" t="s">
        <v>321</v>
      </c>
      <c r="B54" s="143" t="s">
        <v>694</v>
      </c>
      <c r="C54" s="140" t="s">
        <v>693</v>
      </c>
      <c r="D54" s="141">
        <v>1074405.4</v>
      </c>
      <c r="E54" s="140" t="s">
        <v>706</v>
      </c>
      <c r="F54" s="140"/>
      <c r="G54" s="141">
        <f t="shared" si="1"/>
        <v>1074405.4</v>
      </c>
      <c r="H54" s="142"/>
      <c r="I54" s="141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</row>
    <row r="55" spans="1:24" ht="15">
      <c r="A55" s="140" t="s">
        <v>321</v>
      </c>
      <c r="B55" s="143" t="s">
        <v>694</v>
      </c>
      <c r="C55" s="140" t="s">
        <v>693</v>
      </c>
      <c r="D55" s="141">
        <v>5387507.12</v>
      </c>
      <c r="E55" s="140" t="s">
        <v>660</v>
      </c>
      <c r="F55" s="140"/>
      <c r="G55" s="141">
        <f t="shared" si="1"/>
        <v>5387507.12</v>
      </c>
      <c r="H55" s="142"/>
      <c r="I55" s="141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</row>
    <row r="56" spans="1:24" ht="15">
      <c r="A56" s="140" t="s">
        <v>321</v>
      </c>
      <c r="B56" s="143" t="s">
        <v>695</v>
      </c>
      <c r="C56" s="140" t="s">
        <v>696</v>
      </c>
      <c r="D56" s="141">
        <v>1262280</v>
      </c>
      <c r="E56" s="140" t="s">
        <v>706</v>
      </c>
      <c r="F56" s="140"/>
      <c r="G56" s="141">
        <f t="shared" si="1"/>
        <v>1262280</v>
      </c>
      <c r="H56" s="142"/>
      <c r="I56" s="141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</row>
    <row r="57" spans="1:24" ht="15">
      <c r="A57" s="140" t="s">
        <v>321</v>
      </c>
      <c r="B57" s="143" t="s">
        <v>697</v>
      </c>
      <c r="C57" s="140" t="s">
        <v>732</v>
      </c>
      <c r="D57" s="141">
        <v>1080133</v>
      </c>
      <c r="E57" s="140" t="s">
        <v>706</v>
      </c>
      <c r="F57" s="140"/>
      <c r="G57" s="141">
        <f t="shared" si="1"/>
        <v>1080133</v>
      </c>
      <c r="H57" s="142"/>
      <c r="I57" s="141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</row>
    <row r="58" spans="1:24" ht="15">
      <c r="A58" s="140" t="s">
        <v>321</v>
      </c>
      <c r="B58" s="143" t="s">
        <v>645</v>
      </c>
      <c r="C58" s="140" t="s">
        <v>721</v>
      </c>
      <c r="D58" s="141">
        <v>668447</v>
      </c>
      <c r="E58" s="140" t="s">
        <v>706</v>
      </c>
      <c r="F58" s="140" t="s">
        <v>769</v>
      </c>
      <c r="G58" s="141">
        <f t="shared" si="1"/>
        <v>668447</v>
      </c>
      <c r="H58" s="142"/>
      <c r="I58" s="141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</row>
    <row r="59" spans="1:24" ht="15">
      <c r="A59" s="140" t="s">
        <v>321</v>
      </c>
      <c r="B59" s="143" t="s">
        <v>698</v>
      </c>
      <c r="C59" s="140" t="s">
        <v>699</v>
      </c>
      <c r="D59" s="141">
        <v>2365245</v>
      </c>
      <c r="E59" s="140" t="s">
        <v>706</v>
      </c>
      <c r="F59" s="140"/>
      <c r="G59" s="141">
        <f t="shared" si="1"/>
        <v>2365245</v>
      </c>
      <c r="H59" s="142"/>
      <c r="I59" s="141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</row>
    <row r="60" spans="1:24" ht="15">
      <c r="A60" s="140" t="s">
        <v>321</v>
      </c>
      <c r="B60" s="143" t="s">
        <v>700</v>
      </c>
      <c r="C60" s="140" t="s">
        <v>720</v>
      </c>
      <c r="D60" s="141">
        <v>85000</v>
      </c>
      <c r="E60" s="140" t="s">
        <v>706</v>
      </c>
      <c r="F60" s="140" t="s">
        <v>701</v>
      </c>
      <c r="G60" s="141">
        <f t="shared" si="1"/>
        <v>85000</v>
      </c>
      <c r="H60" s="142"/>
      <c r="I60" s="141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</row>
    <row r="61" spans="1:24" ht="15">
      <c r="A61" s="140" t="s">
        <v>321</v>
      </c>
      <c r="B61" s="143" t="s">
        <v>702</v>
      </c>
      <c r="C61" s="140" t="s">
        <v>721</v>
      </c>
      <c r="D61" s="141">
        <v>18880</v>
      </c>
      <c r="E61" s="140" t="s">
        <v>706</v>
      </c>
      <c r="F61" s="140"/>
      <c r="G61" s="141">
        <f t="shared" si="1"/>
        <v>18880</v>
      </c>
      <c r="H61" s="142"/>
      <c r="I61" s="141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</row>
    <row r="62" spans="1:24" ht="15">
      <c r="A62" s="140" t="s">
        <v>321</v>
      </c>
      <c r="B62" s="143" t="s">
        <v>704</v>
      </c>
      <c r="C62" s="140" t="s">
        <v>800</v>
      </c>
      <c r="D62" s="141">
        <v>30000</v>
      </c>
      <c r="E62" s="140" t="s">
        <v>706</v>
      </c>
      <c r="F62" s="140" t="s">
        <v>703</v>
      </c>
      <c r="G62" s="141">
        <f t="shared" si="1"/>
        <v>30000</v>
      </c>
      <c r="H62" s="142"/>
      <c r="I62" s="141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</row>
    <row r="63" spans="1:24" ht="15">
      <c r="A63" s="140" t="s">
        <v>321</v>
      </c>
      <c r="B63" s="143" t="s">
        <v>801</v>
      </c>
      <c r="C63" s="140" t="s">
        <v>725</v>
      </c>
      <c r="D63" s="141">
        <v>52000</v>
      </c>
      <c r="E63" s="140" t="s">
        <v>706</v>
      </c>
      <c r="F63" s="140"/>
      <c r="G63" s="141">
        <f t="shared" si="1"/>
        <v>52000</v>
      </c>
      <c r="H63" s="142"/>
      <c r="I63" s="141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</row>
    <row r="64" spans="1:24" ht="15">
      <c r="A64" s="140" t="s">
        <v>321</v>
      </c>
      <c r="B64" s="143" t="s">
        <v>646</v>
      </c>
      <c r="C64" s="140" t="s">
        <v>736</v>
      </c>
      <c r="D64" s="141">
        <v>60000</v>
      </c>
      <c r="E64" s="140" t="s">
        <v>706</v>
      </c>
      <c r="F64" s="140"/>
      <c r="G64" s="141">
        <f t="shared" si="1"/>
        <v>60000</v>
      </c>
      <c r="H64" s="142"/>
      <c r="I64" s="141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</row>
    <row r="65" spans="1:24" ht="15">
      <c r="A65" s="140" t="s">
        <v>321</v>
      </c>
      <c r="B65" s="143" t="s">
        <v>647</v>
      </c>
      <c r="C65" s="140" t="s">
        <v>688</v>
      </c>
      <c r="D65" s="141">
        <v>17283</v>
      </c>
      <c r="E65" s="140" t="s">
        <v>706</v>
      </c>
      <c r="F65" s="140"/>
      <c r="G65" s="141">
        <f t="shared" si="1"/>
        <v>17283</v>
      </c>
      <c r="H65" s="142"/>
      <c r="I65" s="141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</row>
    <row r="66" spans="1:24" ht="15">
      <c r="A66" s="140" t="s">
        <v>321</v>
      </c>
      <c r="B66" s="143" t="s">
        <v>648</v>
      </c>
      <c r="C66" s="140" t="s">
        <v>721</v>
      </c>
      <c r="D66" s="141">
        <v>46496</v>
      </c>
      <c r="E66" s="140" t="s">
        <v>706</v>
      </c>
      <c r="F66" s="140"/>
      <c r="G66" s="141">
        <f t="shared" si="1"/>
        <v>46496</v>
      </c>
      <c r="H66" s="142"/>
      <c r="I66" s="141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</row>
    <row r="67" spans="1:24" ht="15">
      <c r="A67" s="140" t="s">
        <v>321</v>
      </c>
      <c r="B67" s="143" t="s">
        <v>649</v>
      </c>
      <c r="C67" s="140" t="s">
        <v>721</v>
      </c>
      <c r="D67" s="141">
        <v>89000</v>
      </c>
      <c r="E67" s="140" t="s">
        <v>706</v>
      </c>
      <c r="F67" s="140"/>
      <c r="G67" s="141">
        <f t="shared" si="1"/>
        <v>89000</v>
      </c>
      <c r="H67" s="142"/>
      <c r="I67" s="141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</row>
    <row r="68" spans="1:24" ht="15">
      <c r="A68" s="140" t="s">
        <v>321</v>
      </c>
      <c r="B68" s="143" t="s">
        <v>802</v>
      </c>
      <c r="C68" s="140" t="s">
        <v>466</v>
      </c>
      <c r="D68" s="141">
        <v>236414</v>
      </c>
      <c r="E68" s="140" t="s">
        <v>706</v>
      </c>
      <c r="F68" s="140"/>
      <c r="G68" s="141">
        <f t="shared" si="1"/>
        <v>236414</v>
      </c>
      <c r="H68" s="142"/>
      <c r="I68" s="141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</row>
    <row r="69" spans="1:24" ht="15">
      <c r="A69" s="140" t="s">
        <v>642</v>
      </c>
      <c r="B69" s="143" t="s">
        <v>525</v>
      </c>
      <c r="C69" s="140" t="s">
        <v>803</v>
      </c>
      <c r="D69" s="141">
        <v>106761565.8363</v>
      </c>
      <c r="E69" s="140" t="s">
        <v>660</v>
      </c>
      <c r="F69" s="140"/>
      <c r="G69" s="141">
        <f t="shared" si="1"/>
        <v>106761565.8363</v>
      </c>
      <c r="H69" s="142"/>
      <c r="I69" s="141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</row>
    <row r="70" spans="1:24" ht="15">
      <c r="A70" s="140" t="s">
        <v>642</v>
      </c>
      <c r="B70" s="140" t="s">
        <v>527</v>
      </c>
      <c r="C70" s="140" t="s">
        <v>582</v>
      </c>
      <c r="D70" s="141">
        <v>1500000</v>
      </c>
      <c r="E70" s="140" t="s">
        <v>706</v>
      </c>
      <c r="F70" s="140"/>
      <c r="G70" s="141">
        <f t="shared" si="1"/>
        <v>1500000</v>
      </c>
      <c r="H70" s="142"/>
      <c r="I70" s="141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</row>
    <row r="71" spans="1:24" ht="15">
      <c r="A71" s="140" t="s">
        <v>642</v>
      </c>
      <c r="B71" s="140" t="s">
        <v>528</v>
      </c>
      <c r="C71" s="140" t="s">
        <v>651</v>
      </c>
      <c r="D71" s="141">
        <v>30000000</v>
      </c>
      <c r="E71" s="140" t="s">
        <v>660</v>
      </c>
      <c r="F71" s="140"/>
      <c r="G71" s="141">
        <f t="shared" si="1"/>
        <v>30000000</v>
      </c>
      <c r="H71" s="142"/>
      <c r="I71" s="141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</row>
    <row r="72" spans="1:24" ht="15">
      <c r="A72" s="140" t="s">
        <v>642</v>
      </c>
      <c r="B72" s="140" t="s">
        <v>528</v>
      </c>
      <c r="C72" s="140" t="s">
        <v>651</v>
      </c>
      <c r="D72" s="141">
        <v>500000</v>
      </c>
      <c r="E72" s="140" t="s">
        <v>706</v>
      </c>
      <c r="F72" s="140"/>
      <c r="G72" s="141">
        <f t="shared" si="1"/>
        <v>500000</v>
      </c>
      <c r="H72" s="142"/>
      <c r="I72" s="141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</row>
    <row r="73" spans="1:24" ht="15">
      <c r="A73" s="140" t="s">
        <v>642</v>
      </c>
      <c r="B73" s="140" t="s">
        <v>820</v>
      </c>
      <c r="C73" s="140" t="s">
        <v>804</v>
      </c>
      <c r="D73" s="141">
        <v>24000000</v>
      </c>
      <c r="E73" s="140" t="s">
        <v>660</v>
      </c>
      <c r="F73" s="140"/>
      <c r="G73" s="141">
        <f t="shared" si="1"/>
        <v>24000000</v>
      </c>
      <c r="H73" s="142"/>
      <c r="I73" s="141"/>
      <c r="J73" s="140" t="s">
        <v>733</v>
      </c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</row>
    <row r="74" spans="1:24" ht="15">
      <c r="A74" s="140" t="s">
        <v>642</v>
      </c>
      <c r="B74" s="140" t="s">
        <v>820</v>
      </c>
      <c r="C74" s="140" t="s">
        <v>804</v>
      </c>
      <c r="D74" s="141">
        <v>700000</v>
      </c>
      <c r="E74" s="140" t="s">
        <v>706</v>
      </c>
      <c r="F74" s="140"/>
      <c r="G74" s="141">
        <f t="shared" si="1"/>
        <v>700000</v>
      </c>
      <c r="H74" s="142"/>
      <c r="I74" s="141"/>
      <c r="J74" s="140" t="s">
        <v>733</v>
      </c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</row>
    <row r="75" spans="1:24" ht="15">
      <c r="A75" s="140" t="s">
        <v>642</v>
      </c>
      <c r="B75" s="140" t="s">
        <v>529</v>
      </c>
      <c r="C75" s="140" t="s">
        <v>561</v>
      </c>
      <c r="D75" s="141">
        <v>1000000</v>
      </c>
      <c r="E75" s="140" t="s">
        <v>706</v>
      </c>
      <c r="F75" s="140"/>
      <c r="G75" s="141">
        <f t="shared" si="1"/>
        <v>1000000</v>
      </c>
      <c r="H75" s="142"/>
      <c r="I75" s="141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</row>
    <row r="76" spans="1:24" ht="15">
      <c r="A76" s="140" t="s">
        <v>642</v>
      </c>
      <c r="B76" s="140" t="s">
        <v>530</v>
      </c>
      <c r="C76" s="140" t="s">
        <v>584</v>
      </c>
      <c r="D76" s="141">
        <v>30000000</v>
      </c>
      <c r="E76" s="140" t="s">
        <v>660</v>
      </c>
      <c r="F76" s="140"/>
      <c r="G76" s="141">
        <f t="shared" si="1"/>
        <v>30000000</v>
      </c>
      <c r="H76" s="142"/>
      <c r="I76" s="141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</row>
    <row r="77" spans="1:24" ht="26.25">
      <c r="A77" s="140" t="s">
        <v>325</v>
      </c>
      <c r="B77" s="143" t="s">
        <v>807</v>
      </c>
      <c r="C77" s="140" t="s">
        <v>676</v>
      </c>
      <c r="D77" s="141">
        <v>1616510</v>
      </c>
      <c r="E77" s="140" t="s">
        <v>706</v>
      </c>
      <c r="F77" s="140" t="s">
        <v>286</v>
      </c>
      <c r="G77" s="141">
        <v>2195539</v>
      </c>
      <c r="H77" s="142"/>
      <c r="I77" s="141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</row>
    <row r="78" spans="1:24" ht="26.25">
      <c r="A78" s="140" t="s">
        <v>325</v>
      </c>
      <c r="B78" s="143" t="s">
        <v>809</v>
      </c>
      <c r="C78" s="140" t="s">
        <v>676</v>
      </c>
      <c r="D78" s="141">
        <v>1055965</v>
      </c>
      <c r="E78" s="140" t="s">
        <v>706</v>
      </c>
      <c r="F78" s="140" t="s">
        <v>808</v>
      </c>
      <c r="G78" s="141">
        <v>1509498</v>
      </c>
      <c r="H78" s="142"/>
      <c r="I78" s="141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</row>
    <row r="79" spans="1:24" ht="15">
      <c r="A79" s="140" t="s">
        <v>287</v>
      </c>
      <c r="B79" s="143" t="s">
        <v>288</v>
      </c>
      <c r="C79" s="140" t="s">
        <v>289</v>
      </c>
      <c r="D79" s="141">
        <v>800000</v>
      </c>
      <c r="E79" s="140" t="s">
        <v>282</v>
      </c>
      <c r="F79" s="140" t="s">
        <v>290</v>
      </c>
      <c r="G79" s="141">
        <v>800000</v>
      </c>
      <c r="H79" s="142"/>
      <c r="I79" s="141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</row>
    <row r="80" spans="1:24" ht="15">
      <c r="A80" s="140" t="s">
        <v>821</v>
      </c>
      <c r="B80" s="140" t="s">
        <v>822</v>
      </c>
      <c r="C80" s="140" t="s">
        <v>736</v>
      </c>
      <c r="D80" s="141">
        <v>51923</v>
      </c>
      <c r="E80" s="140" t="s">
        <v>706</v>
      </c>
      <c r="F80" s="140"/>
      <c r="G80" s="141">
        <f aca="true" t="shared" si="2" ref="G80:G116">D80</f>
        <v>51923</v>
      </c>
      <c r="H80" s="144">
        <v>2014</v>
      </c>
      <c r="I80" s="144">
        <v>12</v>
      </c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</row>
    <row r="81" spans="1:24" ht="15">
      <c r="A81" s="140" t="s">
        <v>821</v>
      </c>
      <c r="B81" s="140" t="s">
        <v>823</v>
      </c>
      <c r="C81" s="140" t="s">
        <v>824</v>
      </c>
      <c r="D81" s="141">
        <v>51999</v>
      </c>
      <c r="E81" s="140" t="s">
        <v>706</v>
      </c>
      <c r="F81" s="140"/>
      <c r="G81" s="141">
        <f t="shared" si="2"/>
        <v>51999</v>
      </c>
      <c r="H81" s="144">
        <v>2014</v>
      </c>
      <c r="I81" s="144">
        <v>12</v>
      </c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</row>
    <row r="82" spans="1:24" ht="15">
      <c r="A82" s="140" t="s">
        <v>821</v>
      </c>
      <c r="B82" s="140" t="s">
        <v>350</v>
      </c>
      <c r="C82" s="140" t="s">
        <v>824</v>
      </c>
      <c r="D82" s="141">
        <v>2572</v>
      </c>
      <c r="E82" s="140" t="s">
        <v>706</v>
      </c>
      <c r="F82" s="140"/>
      <c r="G82" s="141">
        <f t="shared" si="2"/>
        <v>2572</v>
      </c>
      <c r="H82" s="144"/>
      <c r="I82" s="144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</row>
    <row r="83" spans="1:24" ht="15">
      <c r="A83" s="140" t="s">
        <v>821</v>
      </c>
      <c r="B83" s="140" t="s">
        <v>351</v>
      </c>
      <c r="C83" s="140" t="s">
        <v>688</v>
      </c>
      <c r="D83" s="141">
        <v>137000</v>
      </c>
      <c r="E83" s="140" t="s">
        <v>706</v>
      </c>
      <c r="F83" s="140"/>
      <c r="G83" s="141">
        <f t="shared" si="2"/>
        <v>137000</v>
      </c>
      <c r="H83" s="144">
        <v>2014</v>
      </c>
      <c r="I83" s="144">
        <v>12</v>
      </c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</row>
    <row r="84" spans="1:24" ht="15">
      <c r="A84" s="140" t="s">
        <v>821</v>
      </c>
      <c r="B84" s="140" t="s">
        <v>825</v>
      </c>
      <c r="C84" s="140" t="s">
        <v>826</v>
      </c>
      <c r="D84" s="141">
        <v>164220</v>
      </c>
      <c r="E84" s="140" t="s">
        <v>706</v>
      </c>
      <c r="F84" s="140"/>
      <c r="G84" s="141">
        <f t="shared" si="2"/>
        <v>164220</v>
      </c>
      <c r="H84" s="144">
        <v>2014</v>
      </c>
      <c r="I84" s="144">
        <v>12</v>
      </c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</row>
    <row r="85" spans="1:24" ht="15">
      <c r="A85" s="140" t="s">
        <v>821</v>
      </c>
      <c r="B85" s="140" t="s">
        <v>827</v>
      </c>
      <c r="C85" s="140" t="s">
        <v>738</v>
      </c>
      <c r="D85" s="141">
        <v>40898</v>
      </c>
      <c r="E85" s="140" t="s">
        <v>706</v>
      </c>
      <c r="F85" s="140"/>
      <c r="G85" s="141">
        <f t="shared" si="2"/>
        <v>40898</v>
      </c>
      <c r="H85" s="144"/>
      <c r="I85" s="144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</row>
    <row r="86" spans="1:24" ht="15">
      <c r="A86" s="140" t="s">
        <v>821</v>
      </c>
      <c r="B86" s="140" t="s">
        <v>358</v>
      </c>
      <c r="C86" s="140" t="s">
        <v>738</v>
      </c>
      <c r="D86" s="141">
        <v>22500</v>
      </c>
      <c r="E86" s="140" t="s">
        <v>706</v>
      </c>
      <c r="F86" s="140"/>
      <c r="G86" s="141">
        <f t="shared" si="2"/>
        <v>22500</v>
      </c>
      <c r="H86" s="144"/>
      <c r="I86" s="144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</row>
    <row r="87" spans="1:24" ht="15">
      <c r="A87" s="140" t="s">
        <v>821</v>
      </c>
      <c r="B87" s="140" t="s">
        <v>739</v>
      </c>
      <c r="C87" s="140" t="s">
        <v>738</v>
      </c>
      <c r="D87" s="141">
        <v>55873.13</v>
      </c>
      <c r="E87" s="140" t="s">
        <v>706</v>
      </c>
      <c r="F87" s="140"/>
      <c r="G87" s="141">
        <f t="shared" si="2"/>
        <v>55873.13</v>
      </c>
      <c r="H87" s="144"/>
      <c r="I87" s="144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</row>
    <row r="88" spans="1:24" ht="15">
      <c r="A88" s="140" t="s">
        <v>821</v>
      </c>
      <c r="B88" s="140" t="s">
        <v>740</v>
      </c>
      <c r="C88" s="140" t="s">
        <v>826</v>
      </c>
      <c r="D88" s="141">
        <v>14583</v>
      </c>
      <c r="E88" s="140" t="s">
        <v>706</v>
      </c>
      <c r="F88" s="140"/>
      <c r="G88" s="141">
        <f t="shared" si="2"/>
        <v>14583</v>
      </c>
      <c r="H88" s="144"/>
      <c r="I88" s="144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</row>
    <row r="89" spans="1:24" ht="15">
      <c r="A89" s="140" t="s">
        <v>821</v>
      </c>
      <c r="B89" s="140" t="s">
        <v>741</v>
      </c>
      <c r="C89" s="140" t="s">
        <v>742</v>
      </c>
      <c r="D89" s="141">
        <v>9451.51</v>
      </c>
      <c r="E89" s="140" t="s">
        <v>706</v>
      </c>
      <c r="F89" s="140"/>
      <c r="G89" s="141">
        <f t="shared" si="2"/>
        <v>9451.51</v>
      </c>
      <c r="H89" s="144"/>
      <c r="I89" s="144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</row>
    <row r="90" spans="1:24" ht="15">
      <c r="A90" s="140" t="s">
        <v>821</v>
      </c>
      <c r="B90" s="140" t="s">
        <v>743</v>
      </c>
      <c r="C90" s="140" t="s">
        <v>742</v>
      </c>
      <c r="D90" s="141">
        <v>10550</v>
      </c>
      <c r="E90" s="140" t="s">
        <v>706</v>
      </c>
      <c r="F90" s="140"/>
      <c r="G90" s="141">
        <f t="shared" si="2"/>
        <v>10550</v>
      </c>
      <c r="H90" s="144"/>
      <c r="I90" s="144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</row>
    <row r="91" spans="1:24" ht="15">
      <c r="A91" s="140" t="s">
        <v>480</v>
      </c>
      <c r="B91" s="140" t="s">
        <v>744</v>
      </c>
      <c r="C91" s="140" t="s">
        <v>745</v>
      </c>
      <c r="D91" s="141">
        <v>40000</v>
      </c>
      <c r="E91" s="140" t="s">
        <v>706</v>
      </c>
      <c r="F91" s="140"/>
      <c r="G91" s="141">
        <f t="shared" si="2"/>
        <v>40000</v>
      </c>
      <c r="H91" s="144"/>
      <c r="I91" s="144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</row>
    <row r="92" spans="1:24" ht="15">
      <c r="A92" s="140" t="s">
        <v>480</v>
      </c>
      <c r="B92" s="140" t="s">
        <v>746</v>
      </c>
      <c r="C92" s="140" t="s">
        <v>699</v>
      </c>
      <c r="D92" s="141">
        <v>15000</v>
      </c>
      <c r="E92" s="140" t="s">
        <v>706</v>
      </c>
      <c r="F92" s="140"/>
      <c r="G92" s="141">
        <f t="shared" si="2"/>
        <v>15000</v>
      </c>
      <c r="H92" s="144"/>
      <c r="I92" s="144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</row>
    <row r="93" spans="1:24" ht="15">
      <c r="A93" s="140" t="s">
        <v>480</v>
      </c>
      <c r="B93" s="140" t="s">
        <v>747</v>
      </c>
      <c r="C93" s="140" t="s">
        <v>699</v>
      </c>
      <c r="D93" s="141">
        <v>2501.9</v>
      </c>
      <c r="E93" s="140" t="s">
        <v>706</v>
      </c>
      <c r="F93" s="140"/>
      <c r="G93" s="141">
        <f t="shared" si="2"/>
        <v>2501.9</v>
      </c>
      <c r="H93" s="144"/>
      <c r="I93" s="144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</row>
    <row r="94" spans="1:24" ht="15">
      <c r="A94" s="140" t="s">
        <v>332</v>
      </c>
      <c r="B94" s="140" t="s">
        <v>748</v>
      </c>
      <c r="C94" s="140" t="s">
        <v>749</v>
      </c>
      <c r="D94" s="141">
        <v>119277.37</v>
      </c>
      <c r="E94" s="140" t="s">
        <v>706</v>
      </c>
      <c r="F94" s="140"/>
      <c r="G94" s="141">
        <f t="shared" si="2"/>
        <v>119277.37</v>
      </c>
      <c r="H94" s="144"/>
      <c r="I94" s="144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</row>
    <row r="95" spans="1:24" ht="15">
      <c r="A95" s="140" t="s">
        <v>332</v>
      </c>
      <c r="B95" s="140" t="s">
        <v>750</v>
      </c>
      <c r="C95" s="140" t="s">
        <v>749</v>
      </c>
      <c r="D95" s="141">
        <v>410434.76</v>
      </c>
      <c r="E95" s="140" t="s">
        <v>706</v>
      </c>
      <c r="F95" s="140"/>
      <c r="G95" s="141">
        <f t="shared" si="2"/>
        <v>410434.76</v>
      </c>
      <c r="H95" s="144"/>
      <c r="I95" s="144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</row>
    <row r="96" spans="1:24" ht="15">
      <c r="A96" s="140" t="s">
        <v>332</v>
      </c>
      <c r="B96" s="140" t="s">
        <v>751</v>
      </c>
      <c r="C96" s="140" t="s">
        <v>752</v>
      </c>
      <c r="D96" s="141">
        <v>102564.56</v>
      </c>
      <c r="E96" s="140" t="s">
        <v>706</v>
      </c>
      <c r="F96" s="140"/>
      <c r="G96" s="141">
        <f t="shared" si="2"/>
        <v>102564.56</v>
      </c>
      <c r="H96" s="144"/>
      <c r="I96" s="144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</row>
    <row r="97" spans="1:24" ht="15">
      <c r="A97" s="140" t="s">
        <v>332</v>
      </c>
      <c r="B97" s="140" t="s">
        <v>516</v>
      </c>
      <c r="C97" s="140" t="s">
        <v>466</v>
      </c>
      <c r="D97" s="141">
        <v>110463.82</v>
      </c>
      <c r="E97" s="140" t="s">
        <v>706</v>
      </c>
      <c r="F97" s="140"/>
      <c r="G97" s="141">
        <f t="shared" si="2"/>
        <v>110463.82</v>
      </c>
      <c r="H97" s="144"/>
      <c r="I97" s="144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</row>
    <row r="98" spans="1:24" ht="15">
      <c r="A98" s="140" t="s">
        <v>332</v>
      </c>
      <c r="B98" s="140" t="s">
        <v>777</v>
      </c>
      <c r="C98" s="140" t="s">
        <v>466</v>
      </c>
      <c r="D98" s="141">
        <v>420000</v>
      </c>
      <c r="E98" s="140" t="s">
        <v>706</v>
      </c>
      <c r="F98" s="140"/>
      <c r="G98" s="141">
        <f t="shared" si="2"/>
        <v>420000</v>
      </c>
      <c r="H98" s="144"/>
      <c r="I98" s="144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</row>
    <row r="99" spans="1:24" ht="15">
      <c r="A99" s="140" t="s">
        <v>332</v>
      </c>
      <c r="B99" s="140" t="s">
        <v>517</v>
      </c>
      <c r="C99" s="140" t="s">
        <v>466</v>
      </c>
      <c r="D99" s="141">
        <v>9575.88</v>
      </c>
      <c r="E99" s="140" t="s">
        <v>706</v>
      </c>
      <c r="F99" s="140"/>
      <c r="G99" s="141">
        <f t="shared" si="2"/>
        <v>9575.88</v>
      </c>
      <c r="H99" s="144"/>
      <c r="I99" s="144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</row>
    <row r="100" spans="1:24" ht="15">
      <c r="A100" s="140" t="s">
        <v>332</v>
      </c>
      <c r="B100" s="140" t="s">
        <v>778</v>
      </c>
      <c r="C100" s="140" t="s">
        <v>736</v>
      </c>
      <c r="D100" s="141">
        <v>168014.86</v>
      </c>
      <c r="E100" s="140" t="s">
        <v>706</v>
      </c>
      <c r="F100" s="140"/>
      <c r="G100" s="141">
        <f t="shared" si="2"/>
        <v>168014.86</v>
      </c>
      <c r="H100" s="144"/>
      <c r="I100" s="144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</row>
    <row r="101" spans="1:24" ht="15">
      <c r="A101" s="140" t="s">
        <v>506</v>
      </c>
      <c r="B101" s="140" t="s">
        <v>473</v>
      </c>
      <c r="C101" s="140" t="s">
        <v>779</v>
      </c>
      <c r="D101" s="141">
        <v>40000000</v>
      </c>
      <c r="E101" s="140" t="s">
        <v>660</v>
      </c>
      <c r="F101" s="140"/>
      <c r="G101" s="141">
        <f t="shared" si="2"/>
        <v>40000000</v>
      </c>
      <c r="H101" s="144"/>
      <c r="I101" s="144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</row>
    <row r="102" spans="1:24" ht="15">
      <c r="A102" s="140" t="s">
        <v>506</v>
      </c>
      <c r="B102" s="140" t="s">
        <v>780</v>
      </c>
      <c r="C102" s="140" t="s">
        <v>779</v>
      </c>
      <c r="D102" s="141">
        <v>30000000</v>
      </c>
      <c r="E102" s="140" t="s">
        <v>660</v>
      </c>
      <c r="F102" s="140"/>
      <c r="G102" s="141">
        <f t="shared" si="2"/>
        <v>30000000</v>
      </c>
      <c r="H102" s="144"/>
      <c r="I102" s="144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</row>
    <row r="103" spans="1:24" ht="15">
      <c r="A103" s="140" t="s">
        <v>506</v>
      </c>
      <c r="B103" s="140" t="s">
        <v>781</v>
      </c>
      <c r="C103" s="140" t="s">
        <v>779</v>
      </c>
      <c r="D103" s="141">
        <v>10000000</v>
      </c>
      <c r="E103" s="140" t="s">
        <v>660</v>
      </c>
      <c r="F103" s="140"/>
      <c r="G103" s="141">
        <f t="shared" si="2"/>
        <v>10000000</v>
      </c>
      <c r="H103" s="144"/>
      <c r="I103" s="144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</row>
    <row r="104" spans="1:24" ht="15">
      <c r="A104" s="140" t="s">
        <v>506</v>
      </c>
      <c r="B104" s="140" t="s">
        <v>782</v>
      </c>
      <c r="C104" s="140" t="s">
        <v>686</v>
      </c>
      <c r="D104" s="141">
        <v>9734513.28</v>
      </c>
      <c r="E104" s="140" t="s">
        <v>660</v>
      </c>
      <c r="F104" s="140"/>
      <c r="G104" s="141">
        <f t="shared" si="2"/>
        <v>9734513.28</v>
      </c>
      <c r="H104" s="144"/>
      <c r="I104" s="144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</row>
    <row r="105" spans="1:24" ht="15">
      <c r="A105" s="140" t="s">
        <v>506</v>
      </c>
      <c r="B105" s="140" t="s">
        <v>783</v>
      </c>
      <c r="C105" s="140" t="s">
        <v>784</v>
      </c>
      <c r="D105" s="141">
        <v>7382743.82</v>
      </c>
      <c r="E105" s="140" t="s">
        <v>660</v>
      </c>
      <c r="F105" s="140"/>
      <c r="G105" s="141">
        <f t="shared" si="2"/>
        <v>7382743.82</v>
      </c>
      <c r="H105" s="144"/>
      <c r="I105" s="144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</row>
    <row r="106" spans="1:24" ht="15">
      <c r="A106" s="140" t="s">
        <v>506</v>
      </c>
      <c r="B106" s="140" t="s">
        <v>785</v>
      </c>
      <c r="C106" s="140" t="s">
        <v>686</v>
      </c>
      <c r="D106" s="141">
        <v>4624063.63</v>
      </c>
      <c r="E106" s="140" t="s">
        <v>660</v>
      </c>
      <c r="F106" s="140"/>
      <c r="G106" s="141">
        <f t="shared" si="2"/>
        <v>4624063.63</v>
      </c>
      <c r="H106" s="144"/>
      <c r="I106" s="144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</row>
    <row r="107" spans="1:24" ht="15">
      <c r="A107" s="140" t="s">
        <v>506</v>
      </c>
      <c r="B107" s="140" t="s">
        <v>786</v>
      </c>
      <c r="C107" s="140" t="s">
        <v>779</v>
      </c>
      <c r="D107" s="141">
        <v>3500000</v>
      </c>
      <c r="E107" s="140" t="s">
        <v>660</v>
      </c>
      <c r="F107" s="140"/>
      <c r="G107" s="141">
        <f t="shared" si="2"/>
        <v>3500000</v>
      </c>
      <c r="H107" s="144"/>
      <c r="I107" s="144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</row>
    <row r="108" spans="1:24" ht="15">
      <c r="A108" s="140" t="s">
        <v>506</v>
      </c>
      <c r="B108" s="140" t="s">
        <v>787</v>
      </c>
      <c r="C108" s="140" t="s">
        <v>784</v>
      </c>
      <c r="D108" s="141">
        <v>3000000</v>
      </c>
      <c r="E108" s="140" t="s">
        <v>660</v>
      </c>
      <c r="F108" s="140"/>
      <c r="G108" s="141">
        <f t="shared" si="2"/>
        <v>3000000</v>
      </c>
      <c r="H108" s="144"/>
      <c r="I108" s="144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</row>
    <row r="109" spans="1:24" ht="15">
      <c r="A109" s="140" t="s">
        <v>506</v>
      </c>
      <c r="B109" s="140" t="s">
        <v>788</v>
      </c>
      <c r="C109" s="140" t="s">
        <v>561</v>
      </c>
      <c r="D109" s="141">
        <v>2000000</v>
      </c>
      <c r="E109" s="140" t="s">
        <v>660</v>
      </c>
      <c r="F109" s="140"/>
      <c r="G109" s="141">
        <f t="shared" si="2"/>
        <v>2000000</v>
      </c>
      <c r="H109" s="144"/>
      <c r="I109" s="144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</row>
    <row r="110" spans="1:24" ht="15">
      <c r="A110" s="140" t="s">
        <v>506</v>
      </c>
      <c r="B110" s="140" t="s">
        <v>789</v>
      </c>
      <c r="C110" s="140" t="s">
        <v>696</v>
      </c>
      <c r="D110" s="141">
        <v>246556.25</v>
      </c>
      <c r="E110" s="140" t="s">
        <v>706</v>
      </c>
      <c r="F110" s="140"/>
      <c r="G110" s="141">
        <f t="shared" si="2"/>
        <v>246556.25</v>
      </c>
      <c r="H110" s="144"/>
      <c r="I110" s="144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</row>
    <row r="111" spans="1:24" ht="15">
      <c r="A111" s="140" t="s">
        <v>523</v>
      </c>
      <c r="B111" s="140" t="s">
        <v>790</v>
      </c>
      <c r="C111" s="140" t="s">
        <v>803</v>
      </c>
      <c r="D111" s="141">
        <v>150000000</v>
      </c>
      <c r="E111" s="140" t="s">
        <v>660</v>
      </c>
      <c r="F111" s="140"/>
      <c r="G111" s="141">
        <f t="shared" si="2"/>
        <v>150000000</v>
      </c>
      <c r="H111" s="144"/>
      <c r="I111" s="144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</row>
    <row r="112" spans="1:24" ht="15">
      <c r="A112" s="140" t="s">
        <v>523</v>
      </c>
      <c r="B112" s="140" t="s">
        <v>557</v>
      </c>
      <c r="C112" s="140" t="s">
        <v>696</v>
      </c>
      <c r="D112" s="141">
        <v>100000000</v>
      </c>
      <c r="E112" s="140" t="s">
        <v>660</v>
      </c>
      <c r="F112" s="140"/>
      <c r="G112" s="141">
        <f t="shared" si="2"/>
        <v>100000000</v>
      </c>
      <c r="H112" s="144"/>
      <c r="I112" s="144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</row>
    <row r="113" spans="1:24" ht="15">
      <c r="A113" s="140" t="s">
        <v>523</v>
      </c>
      <c r="B113" s="140" t="s">
        <v>558</v>
      </c>
      <c r="C113" s="140" t="s">
        <v>732</v>
      </c>
      <c r="D113" s="141">
        <v>70000000</v>
      </c>
      <c r="E113" s="140" t="s">
        <v>660</v>
      </c>
      <c r="F113" s="140"/>
      <c r="G113" s="141">
        <f t="shared" si="2"/>
        <v>70000000</v>
      </c>
      <c r="H113" s="144"/>
      <c r="I113" s="144"/>
      <c r="J113" s="140" t="s">
        <v>791</v>
      </c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</row>
    <row r="114" spans="1:24" ht="15">
      <c r="A114" s="140" t="s">
        <v>523</v>
      </c>
      <c r="B114" s="140" t="s">
        <v>792</v>
      </c>
      <c r="C114" s="140" t="s">
        <v>803</v>
      </c>
      <c r="D114" s="141">
        <v>230000000</v>
      </c>
      <c r="E114" s="140" t="s">
        <v>660</v>
      </c>
      <c r="F114" s="140"/>
      <c r="G114" s="141">
        <f t="shared" si="2"/>
        <v>230000000</v>
      </c>
      <c r="H114" s="144"/>
      <c r="I114" s="144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</row>
    <row r="115" spans="1:24" ht="15">
      <c r="A115" s="140" t="s">
        <v>523</v>
      </c>
      <c r="B115" s="140" t="s">
        <v>793</v>
      </c>
      <c r="C115" s="140" t="s">
        <v>561</v>
      </c>
      <c r="D115" s="141">
        <v>1000000</v>
      </c>
      <c r="E115" s="140" t="s">
        <v>660</v>
      </c>
      <c r="F115" s="140"/>
      <c r="G115" s="141">
        <f t="shared" si="2"/>
        <v>1000000</v>
      </c>
      <c r="H115" s="144"/>
      <c r="I115" s="144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</row>
    <row r="116" spans="1:24" ht="15">
      <c r="A116" s="140" t="s">
        <v>523</v>
      </c>
      <c r="B116" s="140" t="s">
        <v>794</v>
      </c>
      <c r="C116" s="140" t="s">
        <v>696</v>
      </c>
      <c r="D116" s="141">
        <v>20000000</v>
      </c>
      <c r="E116" s="140" t="s">
        <v>660</v>
      </c>
      <c r="F116" s="140"/>
      <c r="G116" s="141">
        <f t="shared" si="2"/>
        <v>20000000</v>
      </c>
      <c r="H116" s="144"/>
      <c r="I116" s="144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</row>
    <row r="117" spans="1:24" ht="15">
      <c r="A117" s="140" t="s">
        <v>335</v>
      </c>
      <c r="B117" s="140" t="s">
        <v>795</v>
      </c>
      <c r="C117" s="140" t="s">
        <v>736</v>
      </c>
      <c r="D117" s="141">
        <v>354000</v>
      </c>
      <c r="E117" s="140" t="s">
        <v>706</v>
      </c>
      <c r="F117" s="140"/>
      <c r="G117" s="141">
        <v>1175000</v>
      </c>
      <c r="H117" s="145">
        <v>2014</v>
      </c>
      <c r="I117" s="145">
        <v>24</v>
      </c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</row>
    <row r="118" spans="1:24" ht="15">
      <c r="A118" s="140" t="s">
        <v>335</v>
      </c>
      <c r="B118" s="140" t="s">
        <v>796</v>
      </c>
      <c r="C118" s="140" t="s">
        <v>797</v>
      </c>
      <c r="D118" s="141">
        <v>2700000</v>
      </c>
      <c r="E118" s="140" t="s">
        <v>706</v>
      </c>
      <c r="F118" s="140"/>
      <c r="G118" s="141">
        <v>8500000</v>
      </c>
      <c r="H118" s="145">
        <v>2014</v>
      </c>
      <c r="I118" s="145">
        <v>24</v>
      </c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</row>
    <row r="119" spans="1:24" ht="15">
      <c r="A119" s="140" t="s">
        <v>335</v>
      </c>
      <c r="B119" s="140" t="s">
        <v>622</v>
      </c>
      <c r="C119" s="140" t="s">
        <v>691</v>
      </c>
      <c r="D119" s="141">
        <v>129000</v>
      </c>
      <c r="E119" s="140" t="s">
        <v>706</v>
      </c>
      <c r="F119" s="140"/>
      <c r="G119" s="141">
        <v>2580000</v>
      </c>
      <c r="H119" s="145">
        <v>2014</v>
      </c>
      <c r="I119" s="145">
        <v>24</v>
      </c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</row>
    <row r="120" spans="1:24" ht="15">
      <c r="A120" s="140" t="s">
        <v>335</v>
      </c>
      <c r="B120" s="140" t="s">
        <v>798</v>
      </c>
      <c r="C120" s="140" t="s">
        <v>799</v>
      </c>
      <c r="D120" s="141">
        <v>500000</v>
      </c>
      <c r="E120" s="140" t="s">
        <v>706</v>
      </c>
      <c r="F120" s="140"/>
      <c r="G120" s="141">
        <v>5530000</v>
      </c>
      <c r="H120" s="145">
        <v>2014</v>
      </c>
      <c r="I120" s="145">
        <v>60</v>
      </c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</row>
    <row r="121" spans="1:24" ht="15">
      <c r="A121" s="140"/>
      <c r="B121" s="140"/>
      <c r="C121" s="140"/>
      <c r="D121" s="141"/>
      <c r="E121" s="140"/>
      <c r="F121" s="140"/>
      <c r="G121" s="140"/>
      <c r="H121" s="145"/>
      <c r="I121" s="145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</row>
    <row r="122" spans="4:9" ht="15">
      <c r="D122" s="133"/>
      <c r="H122" s="136"/>
      <c r="I122" s="136"/>
    </row>
    <row r="123" spans="4:9" ht="15">
      <c r="D123" s="133"/>
      <c r="H123" s="136"/>
      <c r="I123" s="136"/>
    </row>
    <row r="124" spans="4:9" ht="15">
      <c r="D124" s="133"/>
      <c r="H124" s="136"/>
      <c r="I124" s="136"/>
    </row>
    <row r="125" spans="4:9" ht="15">
      <c r="D125" s="133"/>
      <c r="H125" s="136"/>
      <c r="I125" s="136"/>
    </row>
    <row r="126" spans="4:9" ht="15">
      <c r="D126" s="133"/>
      <c r="H126" s="136"/>
      <c r="I126" s="136"/>
    </row>
    <row r="127" spans="4:9" ht="15">
      <c r="D127" s="133"/>
      <c r="H127" s="136"/>
      <c r="I127" s="136"/>
    </row>
    <row r="128" spans="4:9" ht="15">
      <c r="D128" s="133"/>
      <c r="H128" s="136"/>
      <c r="I128" s="136"/>
    </row>
    <row r="129" spans="4:9" ht="15">
      <c r="D129" s="133"/>
      <c r="H129" s="136"/>
      <c r="I129" s="136"/>
    </row>
    <row r="130" spans="4:9" ht="15">
      <c r="D130" s="133"/>
      <c r="H130" s="136"/>
      <c r="I130" s="136"/>
    </row>
    <row r="131" spans="4:9" ht="15">
      <c r="D131" s="133"/>
      <c r="H131" s="136"/>
      <c r="I131" s="136"/>
    </row>
    <row r="132" spans="4:9" ht="15">
      <c r="D132" s="133"/>
      <c r="H132" s="136"/>
      <c r="I132" s="136"/>
    </row>
    <row r="133" spans="4:9" ht="15">
      <c r="D133" s="133"/>
      <c r="H133" s="136"/>
      <c r="I133" s="136"/>
    </row>
    <row r="134" spans="4:9" ht="15">
      <c r="D134" s="133"/>
      <c r="H134" s="136"/>
      <c r="I134" s="136"/>
    </row>
    <row r="135" spans="4:9" ht="15">
      <c r="D135" s="133"/>
      <c r="H135" s="136"/>
      <c r="I135" s="136"/>
    </row>
    <row r="136" spans="4:9" ht="15">
      <c r="D136" s="133"/>
      <c r="H136" s="136"/>
      <c r="I136" s="136"/>
    </row>
    <row r="137" spans="4:9" ht="15">
      <c r="D137" s="133"/>
      <c r="H137" s="136"/>
      <c r="I137" s="136"/>
    </row>
    <row r="138" spans="4:9" ht="15">
      <c r="D138" s="133"/>
      <c r="H138" s="136"/>
      <c r="I138" s="136"/>
    </row>
    <row r="139" spans="4:9" ht="15">
      <c r="D139" s="133"/>
      <c r="H139" s="136"/>
      <c r="I139" s="136"/>
    </row>
    <row r="140" spans="4:9" ht="15">
      <c r="D140" s="133"/>
      <c r="H140" s="136"/>
      <c r="I140" s="136"/>
    </row>
    <row r="141" spans="4:9" ht="15">
      <c r="D141" s="133"/>
      <c r="H141" s="136"/>
      <c r="I141" s="136"/>
    </row>
    <row r="142" spans="4:9" ht="15">
      <c r="D142" s="133"/>
      <c r="H142" s="136"/>
      <c r="I142" s="136"/>
    </row>
    <row r="143" spans="4:9" ht="15">
      <c r="D143" s="133"/>
      <c r="H143" s="136"/>
      <c r="I143" s="136"/>
    </row>
    <row r="144" spans="4:9" ht="15">
      <c r="D144" s="133"/>
      <c r="H144" s="136"/>
      <c r="I144" s="136"/>
    </row>
    <row r="145" spans="4:9" ht="15">
      <c r="D145" s="133"/>
      <c r="H145" s="136"/>
      <c r="I145" s="136"/>
    </row>
    <row r="146" spans="4:9" ht="15">
      <c r="D146" s="133"/>
      <c r="H146" s="136"/>
      <c r="I146" s="136"/>
    </row>
    <row r="147" spans="4:9" ht="15">
      <c r="D147" s="133"/>
      <c r="H147" s="136"/>
      <c r="I147" s="136"/>
    </row>
    <row r="148" spans="4:9" ht="15">
      <c r="D148" s="133"/>
      <c r="H148" s="136"/>
      <c r="I148" s="136"/>
    </row>
    <row r="149" spans="4:9" ht="15">
      <c r="D149" s="133"/>
      <c r="H149" s="136"/>
      <c r="I149" s="136"/>
    </row>
    <row r="150" spans="4:9" ht="15">
      <c r="D150" s="133"/>
      <c r="H150" s="136"/>
      <c r="I150" s="136"/>
    </row>
    <row r="151" spans="4:9" ht="15">
      <c r="D151" s="133"/>
      <c r="H151" s="136"/>
      <c r="I151" s="136"/>
    </row>
    <row r="152" spans="4:9" ht="15">
      <c r="D152" s="133"/>
      <c r="H152" s="136"/>
      <c r="I152" s="136"/>
    </row>
    <row r="153" spans="4:9" ht="15">
      <c r="D153" s="133"/>
      <c r="H153" s="136"/>
      <c r="I153" s="136"/>
    </row>
    <row r="154" spans="4:9" ht="15">
      <c r="D154" s="133"/>
      <c r="H154" s="136"/>
      <c r="I154" s="136"/>
    </row>
    <row r="155" spans="4:9" ht="15">
      <c r="D155" s="133"/>
      <c r="H155" s="136"/>
      <c r="I155" s="136"/>
    </row>
    <row r="156" spans="4:9" ht="15">
      <c r="D156" s="133"/>
      <c r="H156" s="136"/>
      <c r="I156" s="136"/>
    </row>
    <row r="157" spans="4:9" ht="15">
      <c r="D157" s="133"/>
      <c r="H157" s="136"/>
      <c r="I157" s="136"/>
    </row>
    <row r="158" spans="4:9" ht="15">
      <c r="D158" s="133"/>
      <c r="H158" s="136"/>
      <c r="I158" s="136"/>
    </row>
    <row r="159" spans="4:9" ht="15">
      <c r="D159" s="133"/>
      <c r="H159" s="136"/>
      <c r="I159" s="136"/>
    </row>
    <row r="160" spans="4:9" ht="15">
      <c r="D160" s="133"/>
      <c r="H160" s="136"/>
      <c r="I160" s="136"/>
    </row>
    <row r="161" spans="4:9" ht="15">
      <c r="D161" s="133"/>
      <c r="H161" s="136"/>
      <c r="I161" s="136"/>
    </row>
    <row r="162" spans="4:9" ht="15">
      <c r="D162" s="133"/>
      <c r="H162" s="136"/>
      <c r="I162" s="136"/>
    </row>
    <row r="163" spans="4:9" ht="15">
      <c r="D163" s="133"/>
      <c r="H163" s="136"/>
      <c r="I163" s="136"/>
    </row>
    <row r="164" spans="4:9" ht="15">
      <c r="D164" s="133"/>
      <c r="H164" s="136"/>
      <c r="I164" s="136"/>
    </row>
    <row r="165" ht="15">
      <c r="D165" s="133"/>
    </row>
    <row r="166" ht="15">
      <c r="D166" s="133"/>
    </row>
    <row r="167" ht="15">
      <c r="D167" s="133"/>
    </row>
    <row r="168" ht="15">
      <c r="D168" s="133"/>
    </row>
    <row r="169" ht="15">
      <c r="D169" s="133"/>
    </row>
    <row r="170" ht="15">
      <c r="D170" s="133"/>
    </row>
    <row r="171" ht="15">
      <c r="D171" s="133"/>
    </row>
    <row r="172" ht="15">
      <c r="D172" s="133"/>
    </row>
    <row r="173" ht="15">
      <c r="D173" s="133"/>
    </row>
    <row r="174" ht="15">
      <c r="D174" s="133"/>
    </row>
    <row r="175" ht="15">
      <c r="D175" s="133"/>
    </row>
    <row r="176" ht="15">
      <c r="D176" s="133"/>
    </row>
    <row r="177" ht="15">
      <c r="D177" s="133"/>
    </row>
    <row r="178" ht="15">
      <c r="D178" s="133"/>
    </row>
    <row r="179" ht="15">
      <c r="D179" s="133"/>
    </row>
    <row r="180" ht="15">
      <c r="D180" s="133"/>
    </row>
    <row r="181" ht="15">
      <c r="D181" s="133"/>
    </row>
    <row r="182" ht="15">
      <c r="D182" s="133"/>
    </row>
    <row r="183" ht="15">
      <c r="D183" s="133"/>
    </row>
    <row r="184" ht="15">
      <c r="D184" s="133"/>
    </row>
    <row r="185" ht="15">
      <c r="D185" s="133"/>
    </row>
    <row r="186" ht="15">
      <c r="D186" s="133"/>
    </row>
    <row r="187" ht="15">
      <c r="D187" s="133"/>
    </row>
    <row r="188" ht="15">
      <c r="D188" s="133"/>
    </row>
    <row r="189" ht="15">
      <c r="D189" s="133"/>
    </row>
    <row r="190" ht="15">
      <c r="D190" s="133"/>
    </row>
    <row r="191" ht="15">
      <c r="D191" s="133"/>
    </row>
    <row r="192" ht="15">
      <c r="D192" s="133"/>
    </row>
    <row r="193" ht="15">
      <c r="D193" s="133"/>
    </row>
    <row r="194" ht="15">
      <c r="D194" s="133"/>
    </row>
    <row r="195" ht="15">
      <c r="D195" s="133"/>
    </row>
    <row r="196" ht="15">
      <c r="D196" s="133"/>
    </row>
    <row r="197" ht="15">
      <c r="D197" s="133"/>
    </row>
    <row r="198" ht="15">
      <c r="D198" s="133"/>
    </row>
    <row r="199" ht="15">
      <c r="D199" s="133"/>
    </row>
    <row r="200" ht="15">
      <c r="D200" s="133"/>
    </row>
    <row r="201" ht="15">
      <c r="D201" s="133"/>
    </row>
    <row r="202" ht="15">
      <c r="D202" s="133"/>
    </row>
    <row r="203" ht="15">
      <c r="D203" s="133"/>
    </row>
    <row r="204" ht="15">
      <c r="D204" s="133"/>
    </row>
    <row r="205" ht="15">
      <c r="D205" s="133"/>
    </row>
    <row r="206" ht="15">
      <c r="D206" s="133"/>
    </row>
    <row r="207" ht="15">
      <c r="D207" s="133"/>
    </row>
    <row r="208" ht="15">
      <c r="D208" s="133"/>
    </row>
    <row r="209" ht="15">
      <c r="D209" s="133"/>
    </row>
    <row r="210" ht="15">
      <c r="D210" s="133"/>
    </row>
    <row r="211" ht="15">
      <c r="D211" s="133"/>
    </row>
    <row r="212" ht="15">
      <c r="D212" s="133"/>
    </row>
    <row r="213" ht="15">
      <c r="D213" s="133"/>
    </row>
    <row r="214" ht="15">
      <c r="D214" s="133"/>
    </row>
    <row r="215" ht="15">
      <c r="D215" s="133"/>
    </row>
    <row r="216" ht="15">
      <c r="D216" s="133"/>
    </row>
    <row r="217" ht="15">
      <c r="D217" s="133"/>
    </row>
    <row r="218" ht="15">
      <c r="D218" s="133"/>
    </row>
    <row r="219" ht="15">
      <c r="D219" s="133"/>
    </row>
    <row r="220" ht="15">
      <c r="D220" s="133"/>
    </row>
    <row r="221" ht="15">
      <c r="D221" s="133"/>
    </row>
    <row r="222" ht="15">
      <c r="D222" s="133"/>
    </row>
    <row r="223" ht="15">
      <c r="D223" s="133"/>
    </row>
    <row r="224" ht="15">
      <c r="D224" s="133"/>
    </row>
    <row r="225" ht="15">
      <c r="D225" s="133"/>
    </row>
    <row r="226" ht="15">
      <c r="D226" s="133"/>
    </row>
    <row r="227" ht="15">
      <c r="D227" s="133"/>
    </row>
    <row r="228" ht="15">
      <c r="D228" s="133"/>
    </row>
    <row r="229" ht="15">
      <c r="D229" s="133"/>
    </row>
    <row r="230" ht="15">
      <c r="D230" s="133"/>
    </row>
    <row r="231" ht="15">
      <c r="D231" s="133"/>
    </row>
    <row r="232" ht="15">
      <c r="D232" s="133"/>
    </row>
    <row r="233" ht="15">
      <c r="D233" s="133"/>
    </row>
    <row r="234" ht="15">
      <c r="D234" s="133"/>
    </row>
    <row r="235" ht="15">
      <c r="D235" s="133"/>
    </row>
    <row r="236" ht="15">
      <c r="D236" s="133"/>
    </row>
    <row r="237" ht="15">
      <c r="D237" s="133"/>
    </row>
    <row r="238" ht="15">
      <c r="D238" s="133"/>
    </row>
    <row r="239" ht="15">
      <c r="D239" s="133"/>
    </row>
    <row r="240" ht="15">
      <c r="D240" s="133"/>
    </row>
    <row r="241" ht="15">
      <c r="D241" s="133"/>
    </row>
    <row r="242" ht="15">
      <c r="D242" s="133"/>
    </row>
    <row r="243" ht="15">
      <c r="D243" s="133"/>
    </row>
    <row r="244" ht="15">
      <c r="D244" s="133"/>
    </row>
    <row r="245" ht="15">
      <c r="D245" s="133"/>
    </row>
    <row r="246" ht="15">
      <c r="D246" s="133"/>
    </row>
    <row r="247" ht="15">
      <c r="D247" s="133"/>
    </row>
    <row r="248" ht="15">
      <c r="D248" s="133"/>
    </row>
    <row r="249" ht="15">
      <c r="D249" s="133"/>
    </row>
    <row r="250" ht="15">
      <c r="D250" s="133"/>
    </row>
    <row r="251" ht="15">
      <c r="D251" s="133"/>
    </row>
    <row r="252" ht="15">
      <c r="D252" s="133"/>
    </row>
    <row r="253" ht="15">
      <c r="D253" s="133"/>
    </row>
    <row r="254" ht="15">
      <c r="D254" s="133"/>
    </row>
    <row r="255" ht="15">
      <c r="D255" s="133"/>
    </row>
    <row r="256" ht="15">
      <c r="D256" s="133"/>
    </row>
    <row r="257" ht="15">
      <c r="D257" s="133"/>
    </row>
    <row r="258" ht="15">
      <c r="D258" s="133"/>
    </row>
    <row r="259" ht="15">
      <c r="D259" s="133"/>
    </row>
    <row r="260" ht="15">
      <c r="D260" s="133"/>
    </row>
    <row r="261" ht="15">
      <c r="D261" s="133"/>
    </row>
    <row r="262" ht="15">
      <c r="D262" s="133"/>
    </row>
    <row r="263" ht="15">
      <c r="D263" s="133"/>
    </row>
    <row r="264" ht="15">
      <c r="D264" s="133"/>
    </row>
    <row r="265" ht="15">
      <c r="D265" s="133"/>
    </row>
    <row r="266" ht="15">
      <c r="D266" s="133"/>
    </row>
    <row r="267" ht="15">
      <c r="D267" s="133"/>
    </row>
    <row r="268" ht="15">
      <c r="D268" s="133"/>
    </row>
    <row r="269" ht="15">
      <c r="D269" s="133"/>
    </row>
    <row r="270" ht="15">
      <c r="D270" s="133"/>
    </row>
    <row r="271" ht="15">
      <c r="D271" s="133"/>
    </row>
    <row r="272" ht="15">
      <c r="D272" s="133"/>
    </row>
    <row r="273" ht="15">
      <c r="D273" s="133"/>
    </row>
    <row r="274" ht="15">
      <c r="D274" s="133"/>
    </row>
    <row r="275" ht="15">
      <c r="D275" s="133"/>
    </row>
    <row r="276" ht="15">
      <c r="D276" s="133"/>
    </row>
    <row r="277" ht="15">
      <c r="D277" s="133"/>
    </row>
    <row r="278" ht="15">
      <c r="D278" s="133"/>
    </row>
    <row r="279" ht="15">
      <c r="D279" s="133"/>
    </row>
    <row r="280" ht="15">
      <c r="D280" s="133"/>
    </row>
    <row r="281" ht="15">
      <c r="D281" s="133"/>
    </row>
    <row r="282" ht="15">
      <c r="D282" s="133"/>
    </row>
    <row r="283" ht="15">
      <c r="D283" s="133"/>
    </row>
    <row r="284" ht="15">
      <c r="D284" s="133"/>
    </row>
    <row r="285" ht="15">
      <c r="D285" s="133"/>
    </row>
    <row r="286" ht="15">
      <c r="D286" s="133"/>
    </row>
    <row r="287" ht="15">
      <c r="D287" s="133"/>
    </row>
    <row r="288" ht="15">
      <c r="D288" s="133"/>
    </row>
    <row r="289" ht="15">
      <c r="D289" s="133"/>
    </row>
    <row r="290" ht="15">
      <c r="D290" s="133"/>
    </row>
    <row r="291" ht="15">
      <c r="D291" s="133"/>
    </row>
    <row r="292" ht="15">
      <c r="D292" s="133"/>
    </row>
    <row r="293" ht="15">
      <c r="D293" s="133"/>
    </row>
    <row r="294" ht="15">
      <c r="D294" s="133"/>
    </row>
    <row r="295" ht="15">
      <c r="D295" s="133"/>
    </row>
    <row r="296" ht="15">
      <c r="D296" s="133"/>
    </row>
    <row r="297" ht="15">
      <c r="D297" s="133"/>
    </row>
    <row r="298" ht="15">
      <c r="D298" s="133"/>
    </row>
    <row r="299" ht="15">
      <c r="D299" s="133"/>
    </row>
    <row r="300" ht="15">
      <c r="D300" s="133"/>
    </row>
    <row r="301" ht="15">
      <c r="D301" s="133"/>
    </row>
    <row r="302" ht="15">
      <c r="D302" s="133"/>
    </row>
    <row r="303" ht="15">
      <c r="D303" s="133"/>
    </row>
    <row r="304" ht="15">
      <c r="D304" s="133"/>
    </row>
    <row r="305" ht="15">
      <c r="D305" s="133"/>
    </row>
    <row r="306" ht="15">
      <c r="D306" s="133"/>
    </row>
    <row r="307" ht="15">
      <c r="D307" s="133"/>
    </row>
    <row r="308" ht="15">
      <c r="D308" s="133"/>
    </row>
    <row r="309" ht="15">
      <c r="D309" s="133"/>
    </row>
    <row r="310" ht="15">
      <c r="D310" s="133"/>
    </row>
    <row r="311" ht="15">
      <c r="D311" s="133"/>
    </row>
    <row r="312" ht="15">
      <c r="D312" s="133"/>
    </row>
    <row r="313" ht="15">
      <c r="D313" s="133"/>
    </row>
    <row r="314" ht="15">
      <c r="D314" s="133"/>
    </row>
    <row r="315" ht="15">
      <c r="D315" s="133"/>
    </row>
    <row r="316" ht="15">
      <c r="D316" s="133"/>
    </row>
    <row r="317" ht="15">
      <c r="D317" s="133"/>
    </row>
    <row r="318" ht="15">
      <c r="D318" s="133"/>
    </row>
    <row r="319" ht="15">
      <c r="D319" s="133"/>
    </row>
    <row r="320" ht="15">
      <c r="D320" s="133"/>
    </row>
    <row r="321" ht="15">
      <c r="D321" s="133"/>
    </row>
    <row r="322" ht="15">
      <c r="D322" s="133"/>
    </row>
    <row r="323" ht="15">
      <c r="D323" s="133"/>
    </row>
    <row r="324" ht="15">
      <c r="D324" s="133"/>
    </row>
    <row r="325" ht="15">
      <c r="D325" s="133"/>
    </row>
    <row r="326" ht="15">
      <c r="D326" s="133"/>
    </row>
    <row r="327" ht="15">
      <c r="D327" s="133"/>
    </row>
    <row r="328" ht="15">
      <c r="D328" s="133"/>
    </row>
    <row r="329" ht="15">
      <c r="D329" s="133"/>
    </row>
    <row r="330" ht="15">
      <c r="D330" s="133"/>
    </row>
    <row r="331" ht="15">
      <c r="D331" s="133"/>
    </row>
    <row r="332" ht="15">
      <c r="D332" s="133"/>
    </row>
    <row r="333" ht="15">
      <c r="D333" s="133"/>
    </row>
    <row r="334" ht="15">
      <c r="D334" s="133"/>
    </row>
    <row r="335" ht="15">
      <c r="D335" s="133"/>
    </row>
    <row r="336" ht="15">
      <c r="D336" s="133"/>
    </row>
    <row r="337" ht="15">
      <c r="D337" s="133"/>
    </row>
    <row r="338" ht="15">
      <c r="D338" s="133"/>
    </row>
    <row r="339" ht="15">
      <c r="D339" s="133"/>
    </row>
    <row r="340" ht="15">
      <c r="D340" s="133"/>
    </row>
    <row r="341" ht="15">
      <c r="D341" s="133"/>
    </row>
    <row r="342" ht="15">
      <c r="D342" s="133"/>
    </row>
    <row r="343" ht="15">
      <c r="D343" s="133"/>
    </row>
    <row r="344" ht="15">
      <c r="D344" s="133"/>
    </row>
    <row r="345" ht="15">
      <c r="D345" s="133"/>
    </row>
    <row r="346" ht="15">
      <c r="D346" s="133"/>
    </row>
    <row r="347" ht="15">
      <c r="D347" s="133"/>
    </row>
    <row r="348" ht="15">
      <c r="D348" s="133"/>
    </row>
    <row r="349" ht="15">
      <c r="D349" s="133"/>
    </row>
    <row r="350" ht="15">
      <c r="D350" s="133"/>
    </row>
    <row r="351" ht="15">
      <c r="D351" s="133"/>
    </row>
    <row r="352" ht="15">
      <c r="D352" s="133"/>
    </row>
    <row r="353" ht="15">
      <c r="D353" s="133"/>
    </row>
    <row r="354" ht="15">
      <c r="D354" s="133"/>
    </row>
    <row r="355" ht="15">
      <c r="D355" s="133"/>
    </row>
    <row r="356" ht="15">
      <c r="D356" s="133"/>
    </row>
    <row r="357" ht="15">
      <c r="D357" s="133"/>
    </row>
    <row r="358" ht="15">
      <c r="D358" s="133"/>
    </row>
    <row r="359" ht="15">
      <c r="D359" s="133"/>
    </row>
    <row r="360" ht="15">
      <c r="D360" s="133"/>
    </row>
    <row r="361" ht="15">
      <c r="D361" s="133"/>
    </row>
    <row r="362" ht="15">
      <c r="D362" s="133"/>
    </row>
    <row r="363" ht="15">
      <c r="D363" s="133"/>
    </row>
    <row r="364" ht="15">
      <c r="D364" s="133"/>
    </row>
    <row r="365" ht="15">
      <c r="D365" s="133"/>
    </row>
    <row r="366" ht="15">
      <c r="D366" s="133"/>
    </row>
    <row r="367" ht="15">
      <c r="D367" s="133"/>
    </row>
    <row r="368" ht="15">
      <c r="D368" s="133"/>
    </row>
    <row r="369" ht="15">
      <c r="D369" s="133"/>
    </row>
    <row r="370" ht="15">
      <c r="D370" s="133"/>
    </row>
    <row r="371" ht="15">
      <c r="D371" s="133"/>
    </row>
    <row r="372" ht="15">
      <c r="D372" s="133"/>
    </row>
    <row r="373" ht="15">
      <c r="D373" s="133"/>
    </row>
    <row r="374" ht="15">
      <c r="D374" s="133"/>
    </row>
    <row r="375" ht="15">
      <c r="D375" s="133"/>
    </row>
    <row r="376" ht="15">
      <c r="D376" s="133"/>
    </row>
    <row r="377" ht="15">
      <c r="D377" s="133"/>
    </row>
    <row r="378" ht="15">
      <c r="D378" s="133"/>
    </row>
    <row r="379" ht="15">
      <c r="D379" s="133"/>
    </row>
    <row r="380" ht="15">
      <c r="D380" s="133"/>
    </row>
    <row r="381" ht="15">
      <c r="D381" s="133"/>
    </row>
    <row r="382" ht="15">
      <c r="D382" s="133"/>
    </row>
    <row r="383" ht="15">
      <c r="D383" s="133"/>
    </row>
    <row r="384" ht="15">
      <c r="D384" s="133"/>
    </row>
    <row r="385" ht="15">
      <c r="D385" s="133"/>
    </row>
    <row r="386" ht="15">
      <c r="D386" s="133"/>
    </row>
    <row r="387" ht="15">
      <c r="D387" s="133"/>
    </row>
    <row r="388" ht="15">
      <c r="D388" s="133"/>
    </row>
    <row r="389" ht="15">
      <c r="D389" s="133"/>
    </row>
    <row r="390" ht="15">
      <c r="D390" s="133"/>
    </row>
    <row r="391" ht="15">
      <c r="D391" s="133"/>
    </row>
    <row r="392" ht="15">
      <c r="D392" s="133"/>
    </row>
    <row r="393" ht="15">
      <c r="D393" s="133"/>
    </row>
    <row r="394" ht="15">
      <c r="D394" s="133"/>
    </row>
    <row r="395" ht="15">
      <c r="D395" s="133"/>
    </row>
    <row r="396" ht="15">
      <c r="D396" s="133"/>
    </row>
    <row r="397" ht="15">
      <c r="D397" s="133"/>
    </row>
    <row r="398" ht="15">
      <c r="D398" s="133"/>
    </row>
    <row r="399" ht="15">
      <c r="D399" s="133"/>
    </row>
    <row r="400" ht="15">
      <c r="D400" s="133"/>
    </row>
    <row r="401" ht="15">
      <c r="D401" s="133"/>
    </row>
    <row r="402" ht="15">
      <c r="D402" s="133"/>
    </row>
    <row r="403" ht="15">
      <c r="D403" s="133"/>
    </row>
    <row r="404" ht="15">
      <c r="D404" s="133"/>
    </row>
    <row r="405" ht="15">
      <c r="D405" s="133"/>
    </row>
    <row r="406" ht="15">
      <c r="D406" s="133"/>
    </row>
    <row r="407" ht="15">
      <c r="D407" s="133"/>
    </row>
    <row r="408" ht="15">
      <c r="D408" s="133"/>
    </row>
    <row r="409" ht="15">
      <c r="D409" s="133"/>
    </row>
    <row r="410" ht="15">
      <c r="D410" s="133"/>
    </row>
    <row r="411" ht="15">
      <c r="D411" s="133"/>
    </row>
    <row r="412" ht="15">
      <c r="D412" s="133"/>
    </row>
    <row r="413" ht="15">
      <c r="D413" s="133"/>
    </row>
    <row r="414" ht="15">
      <c r="D414" s="133"/>
    </row>
    <row r="415" ht="15">
      <c r="D415" s="133"/>
    </row>
    <row r="416" ht="15">
      <c r="D416" s="133"/>
    </row>
    <row r="417" ht="15">
      <c r="D417" s="133"/>
    </row>
    <row r="418" ht="15">
      <c r="D418" s="133"/>
    </row>
    <row r="419" ht="15">
      <c r="D419" s="133"/>
    </row>
    <row r="420" ht="15">
      <c r="D420" s="133"/>
    </row>
    <row r="421" ht="15">
      <c r="D421" s="133"/>
    </row>
    <row r="422" ht="15">
      <c r="D422" s="133"/>
    </row>
    <row r="423" ht="15">
      <c r="D423" s="133"/>
    </row>
    <row r="424" ht="15">
      <c r="D424" s="133"/>
    </row>
    <row r="425" ht="15">
      <c r="D425" s="133"/>
    </row>
    <row r="426" ht="15">
      <c r="D426" s="133"/>
    </row>
    <row r="427" ht="15">
      <c r="D427" s="133"/>
    </row>
    <row r="428" ht="15">
      <c r="D428" s="133"/>
    </row>
    <row r="429" ht="15">
      <c r="D429" s="133"/>
    </row>
    <row r="430" ht="15">
      <c r="D430" s="133"/>
    </row>
    <row r="431" ht="15">
      <c r="D431" s="133"/>
    </row>
    <row r="432" ht="15">
      <c r="D432" s="133"/>
    </row>
    <row r="433" ht="15">
      <c r="D433" s="133"/>
    </row>
    <row r="434" ht="15">
      <c r="D434" s="133"/>
    </row>
    <row r="435" ht="15">
      <c r="D435" s="133"/>
    </row>
    <row r="436" ht="15">
      <c r="D436" s="133"/>
    </row>
    <row r="437" ht="15">
      <c r="D437" s="133"/>
    </row>
    <row r="438" ht="15">
      <c r="D438" s="133"/>
    </row>
    <row r="439" ht="15">
      <c r="D439" s="133"/>
    </row>
    <row r="440" ht="15">
      <c r="D440" s="133"/>
    </row>
    <row r="441" ht="15">
      <c r="D441" s="133"/>
    </row>
    <row r="442" ht="15">
      <c r="D442" s="133"/>
    </row>
    <row r="443" ht="15">
      <c r="D443" s="133"/>
    </row>
    <row r="444" ht="15">
      <c r="D444" s="133"/>
    </row>
    <row r="445" ht="15">
      <c r="D445" s="133"/>
    </row>
    <row r="446" ht="15">
      <c r="D446" s="133"/>
    </row>
    <row r="447" ht="15">
      <c r="D447" s="133"/>
    </row>
    <row r="448" ht="15">
      <c r="D448" s="133"/>
    </row>
    <row r="449" ht="15">
      <c r="D449" s="133"/>
    </row>
    <row r="450" ht="15">
      <c r="D450" s="133"/>
    </row>
    <row r="451" ht="15">
      <c r="D451" s="133"/>
    </row>
    <row r="452" ht="15">
      <c r="D452" s="133"/>
    </row>
    <row r="453" ht="15">
      <c r="D453" s="133"/>
    </row>
    <row r="454" ht="15">
      <c r="D454" s="133"/>
    </row>
    <row r="455" ht="15">
      <c r="D455" s="133"/>
    </row>
    <row r="456" ht="15">
      <c r="D456" s="133"/>
    </row>
    <row r="457" ht="15">
      <c r="D457" s="133"/>
    </row>
    <row r="458" ht="15">
      <c r="D458" s="133"/>
    </row>
    <row r="459" ht="15">
      <c r="D459" s="133"/>
    </row>
    <row r="460" ht="15">
      <c r="D460" s="133"/>
    </row>
    <row r="461" ht="15">
      <c r="D461" s="133"/>
    </row>
    <row r="462" ht="15">
      <c r="D462" s="133"/>
    </row>
    <row r="463" ht="15">
      <c r="D463" s="133"/>
    </row>
    <row r="464" ht="15">
      <c r="D464" s="133"/>
    </row>
    <row r="465" ht="15">
      <c r="D465" s="133"/>
    </row>
    <row r="466" ht="15">
      <c r="D466" s="133"/>
    </row>
    <row r="467" ht="15">
      <c r="D467" s="133"/>
    </row>
    <row r="468" ht="15">
      <c r="D468" s="133"/>
    </row>
    <row r="469" ht="15">
      <c r="D469" s="133"/>
    </row>
    <row r="470" ht="15">
      <c r="D470" s="133"/>
    </row>
    <row r="471" ht="15">
      <c r="D471" s="133"/>
    </row>
    <row r="472" ht="15">
      <c r="D472" s="133"/>
    </row>
    <row r="473" ht="15">
      <c r="D473" s="133"/>
    </row>
    <row r="474" ht="15">
      <c r="D474" s="133"/>
    </row>
    <row r="475" ht="15">
      <c r="D475" s="133"/>
    </row>
    <row r="476" ht="15">
      <c r="D476" s="133"/>
    </row>
    <row r="477" ht="15">
      <c r="D477" s="133"/>
    </row>
    <row r="478" ht="15">
      <c r="D478" s="133"/>
    </row>
    <row r="479" ht="15">
      <c r="D479" s="133"/>
    </row>
    <row r="480" ht="15">
      <c r="D480" s="133"/>
    </row>
    <row r="481" ht="15">
      <c r="D481" s="133"/>
    </row>
    <row r="482" ht="15">
      <c r="D482" s="133"/>
    </row>
    <row r="483" ht="15">
      <c r="D483" s="133"/>
    </row>
    <row r="484" ht="15">
      <c r="D484" s="133"/>
    </row>
    <row r="485" ht="15">
      <c r="D485" s="133"/>
    </row>
    <row r="486" ht="15">
      <c r="D486" s="133"/>
    </row>
    <row r="487" ht="15">
      <c r="D487" s="133"/>
    </row>
    <row r="488" ht="15">
      <c r="D488" s="133"/>
    </row>
    <row r="489" ht="15">
      <c r="D489" s="133"/>
    </row>
    <row r="490" ht="15">
      <c r="D490" s="133"/>
    </row>
    <row r="491" ht="15">
      <c r="D491" s="133"/>
    </row>
    <row r="492" ht="15">
      <c r="D492" s="133"/>
    </row>
    <row r="493" ht="15">
      <c r="D493" s="133"/>
    </row>
    <row r="494" ht="15">
      <c r="D494" s="133"/>
    </row>
    <row r="495" ht="15">
      <c r="D495" s="133"/>
    </row>
    <row r="496" ht="15">
      <c r="D496" s="133"/>
    </row>
    <row r="497" ht="15">
      <c r="D497" s="133"/>
    </row>
    <row r="498" ht="15">
      <c r="D498" s="133"/>
    </row>
  </sheetData>
  <sheetProtection/>
  <autoFilter ref="A1:K120"/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D37">
      <selection activeCell="J54" sqref="J54"/>
    </sheetView>
  </sheetViews>
  <sheetFormatPr defaultColWidth="8.8515625" defaultRowHeight="15"/>
  <cols>
    <col min="1" max="1" width="17.7109375" style="0" customWidth="1"/>
    <col min="2" max="2" width="90.57421875" style="0" customWidth="1"/>
    <col min="3" max="3" width="44.7109375" style="0" customWidth="1"/>
    <col min="4" max="5" width="17.7109375" style="0" customWidth="1"/>
    <col min="6" max="6" width="54.8515625" style="0" customWidth="1"/>
    <col min="7" max="8" width="17.7109375" style="0" customWidth="1"/>
    <col min="10" max="10" width="10.421875" style="0" customWidth="1"/>
  </cols>
  <sheetData>
    <row r="1" spans="1:11" s="151" customFormat="1" ht="15">
      <c r="A1" s="150" t="s">
        <v>637</v>
      </c>
      <c r="B1" s="150" t="s">
        <v>638</v>
      </c>
      <c r="C1" s="150" t="s">
        <v>306</v>
      </c>
      <c r="D1" s="150" t="s">
        <v>639</v>
      </c>
      <c r="E1" s="150" t="s">
        <v>640</v>
      </c>
      <c r="F1" s="150" t="s">
        <v>682</v>
      </c>
      <c r="G1" s="150" t="s">
        <v>705</v>
      </c>
      <c r="H1" s="150" t="s">
        <v>834</v>
      </c>
      <c r="I1" s="150" t="s">
        <v>835</v>
      </c>
      <c r="J1" s="150" t="s">
        <v>836</v>
      </c>
      <c r="K1" s="150" t="s">
        <v>153</v>
      </c>
    </row>
    <row r="2" spans="1:10" ht="15">
      <c r="A2" s="140" t="s">
        <v>257</v>
      </c>
      <c r="B2" s="140" t="s">
        <v>258</v>
      </c>
      <c r="C2" s="140" t="s">
        <v>259</v>
      </c>
      <c r="D2" s="141">
        <v>12800000</v>
      </c>
      <c r="E2" s="140" t="s">
        <v>282</v>
      </c>
      <c r="F2" s="140" t="s">
        <v>260</v>
      </c>
      <c r="G2" s="141">
        <f aca="true" t="shared" si="0" ref="G2:G7">D2</f>
        <v>12800000</v>
      </c>
      <c r="H2" s="140"/>
      <c r="I2" s="140"/>
      <c r="J2" s="140" t="s">
        <v>722</v>
      </c>
    </row>
    <row r="3" spans="1:10" ht="15">
      <c r="A3" s="140" t="s">
        <v>257</v>
      </c>
      <c r="B3" s="140" t="s">
        <v>263</v>
      </c>
      <c r="C3" s="140" t="s">
        <v>261</v>
      </c>
      <c r="D3" s="141">
        <v>23000000</v>
      </c>
      <c r="E3" s="140" t="s">
        <v>282</v>
      </c>
      <c r="F3" s="140" t="s">
        <v>262</v>
      </c>
      <c r="G3" s="141">
        <f t="shared" si="0"/>
        <v>23000000</v>
      </c>
      <c r="H3" s="140"/>
      <c r="I3" s="140"/>
      <c r="J3" s="140" t="s">
        <v>722</v>
      </c>
    </row>
    <row r="4" spans="1:10" ht="15">
      <c r="A4" s="140" t="s">
        <v>257</v>
      </c>
      <c r="B4" s="140" t="s">
        <v>264</v>
      </c>
      <c r="C4" s="140" t="s">
        <v>265</v>
      </c>
      <c r="D4" s="141">
        <v>6000000</v>
      </c>
      <c r="E4" s="140" t="s">
        <v>282</v>
      </c>
      <c r="F4" s="140"/>
      <c r="G4" s="141">
        <f t="shared" si="0"/>
        <v>6000000</v>
      </c>
      <c r="H4" s="140"/>
      <c r="I4" s="140"/>
      <c r="J4" s="140" t="s">
        <v>722</v>
      </c>
    </row>
    <row r="5" spans="1:10" ht="15">
      <c r="A5" s="140" t="s">
        <v>257</v>
      </c>
      <c r="B5" s="140" t="s">
        <v>233</v>
      </c>
      <c r="C5" s="140" t="s">
        <v>243</v>
      </c>
      <c r="D5" s="141">
        <v>43000000</v>
      </c>
      <c r="E5" s="140" t="s">
        <v>282</v>
      </c>
      <c r="F5" s="140"/>
      <c r="G5" s="141">
        <f t="shared" si="0"/>
        <v>43000000</v>
      </c>
      <c r="H5" s="140"/>
      <c r="I5" s="140"/>
      <c r="J5" s="140" t="s">
        <v>722</v>
      </c>
    </row>
    <row r="6" spans="1:10" ht="15">
      <c r="A6" s="140" t="s">
        <v>257</v>
      </c>
      <c r="B6" s="140" t="s">
        <v>234</v>
      </c>
      <c r="C6" s="140" t="s">
        <v>243</v>
      </c>
      <c r="D6" s="141">
        <v>32000000</v>
      </c>
      <c r="E6" s="140" t="s">
        <v>282</v>
      </c>
      <c r="F6" s="140"/>
      <c r="G6" s="141">
        <f t="shared" si="0"/>
        <v>32000000</v>
      </c>
      <c r="H6" s="140"/>
      <c r="I6" s="140"/>
      <c r="J6" s="140" t="s">
        <v>722</v>
      </c>
    </row>
    <row r="7" spans="1:10" ht="15">
      <c r="A7" s="140" t="s">
        <v>338</v>
      </c>
      <c r="B7" s="140" t="s">
        <v>83</v>
      </c>
      <c r="C7" s="140" t="s">
        <v>84</v>
      </c>
      <c r="D7" s="141">
        <v>70000000</v>
      </c>
      <c r="E7" s="140" t="s">
        <v>706</v>
      </c>
      <c r="F7" s="140"/>
      <c r="G7" s="141">
        <f t="shared" si="0"/>
        <v>70000000</v>
      </c>
      <c r="H7" s="140"/>
      <c r="I7" s="140"/>
      <c r="J7" s="140" t="s">
        <v>722</v>
      </c>
    </row>
    <row r="8" spans="1:11" ht="15">
      <c r="A8" s="140" t="s">
        <v>338</v>
      </c>
      <c r="B8" s="140" t="s">
        <v>120</v>
      </c>
      <c r="C8" s="140" t="s">
        <v>226</v>
      </c>
      <c r="D8" s="141">
        <v>192666.92</v>
      </c>
      <c r="E8" s="140" t="s">
        <v>706</v>
      </c>
      <c r="F8" s="140" t="s">
        <v>137</v>
      </c>
      <c r="G8" s="141"/>
      <c r="H8" s="140"/>
      <c r="I8" s="140"/>
      <c r="J8" s="140" t="s">
        <v>722</v>
      </c>
      <c r="K8" s="140" t="s">
        <v>154</v>
      </c>
    </row>
    <row r="9" spans="1:11" ht="15">
      <c r="A9" s="140" t="s">
        <v>338</v>
      </c>
      <c r="B9" s="140" t="s">
        <v>131</v>
      </c>
      <c r="C9" s="140" t="s">
        <v>226</v>
      </c>
      <c r="D9" s="141">
        <v>375737.12</v>
      </c>
      <c r="E9" s="140" t="s">
        <v>706</v>
      </c>
      <c r="F9" s="140" t="s">
        <v>138</v>
      </c>
      <c r="G9" s="141"/>
      <c r="H9" s="140"/>
      <c r="I9" s="140"/>
      <c r="J9" s="140" t="s">
        <v>722</v>
      </c>
      <c r="K9" s="140" t="s">
        <v>155</v>
      </c>
    </row>
    <row r="10" spans="1:11" ht="15">
      <c r="A10" s="140" t="s">
        <v>338</v>
      </c>
      <c r="B10" s="140" t="s">
        <v>121</v>
      </c>
      <c r="C10" s="140" t="s">
        <v>227</v>
      </c>
      <c r="D10" s="141">
        <v>577500</v>
      </c>
      <c r="E10" s="140" t="s">
        <v>706</v>
      </c>
      <c r="F10" s="140" t="s">
        <v>139</v>
      </c>
      <c r="G10" s="141"/>
      <c r="H10" s="140"/>
      <c r="I10" s="140"/>
      <c r="J10" s="140" t="s">
        <v>168</v>
      </c>
      <c r="K10" s="140" t="s">
        <v>156</v>
      </c>
    </row>
    <row r="11" spans="1:11" ht="15">
      <c r="A11" s="140" t="s">
        <v>338</v>
      </c>
      <c r="B11" s="140" t="s">
        <v>122</v>
      </c>
      <c r="C11" s="140" t="s">
        <v>226</v>
      </c>
      <c r="D11" s="141">
        <v>500000</v>
      </c>
      <c r="E11" s="140" t="s">
        <v>706</v>
      </c>
      <c r="F11" s="140" t="s">
        <v>140</v>
      </c>
      <c r="G11" s="141"/>
      <c r="H11" s="140"/>
      <c r="I11" s="140"/>
      <c r="J11" s="140" t="s">
        <v>168</v>
      </c>
      <c r="K11" s="140" t="s">
        <v>157</v>
      </c>
    </row>
    <row r="12" spans="1:11" ht="15">
      <c r="A12" s="140" t="s">
        <v>338</v>
      </c>
      <c r="B12" s="140" t="s">
        <v>136</v>
      </c>
      <c r="C12" s="140" t="s">
        <v>226</v>
      </c>
      <c r="D12" s="141">
        <v>411990</v>
      </c>
      <c r="E12" s="140" t="s">
        <v>706</v>
      </c>
      <c r="F12" s="140" t="s">
        <v>141</v>
      </c>
      <c r="G12" s="141"/>
      <c r="H12" s="140"/>
      <c r="I12" s="140"/>
      <c r="J12" s="140" t="s">
        <v>168</v>
      </c>
      <c r="K12" s="140" t="s">
        <v>157</v>
      </c>
    </row>
    <row r="13" spans="1:11" ht="15">
      <c r="A13" s="140" t="s">
        <v>338</v>
      </c>
      <c r="B13" s="140" t="s">
        <v>123</v>
      </c>
      <c r="C13" s="140" t="s">
        <v>691</v>
      </c>
      <c r="D13" s="141">
        <v>473242.75</v>
      </c>
      <c r="E13" s="140" t="s">
        <v>706</v>
      </c>
      <c r="F13" s="140" t="s">
        <v>142</v>
      </c>
      <c r="G13" s="141"/>
      <c r="H13" s="140"/>
      <c r="I13" s="140"/>
      <c r="J13" s="140" t="s">
        <v>168</v>
      </c>
      <c r="K13" s="140" t="s">
        <v>157</v>
      </c>
    </row>
    <row r="14" spans="1:11" ht="15">
      <c r="A14" s="140" t="s">
        <v>338</v>
      </c>
      <c r="B14" s="140" t="s">
        <v>124</v>
      </c>
      <c r="C14" s="140" t="s">
        <v>228</v>
      </c>
      <c r="D14" s="141">
        <v>162696.28</v>
      </c>
      <c r="E14" s="140" t="s">
        <v>706</v>
      </c>
      <c r="F14" s="140" t="s">
        <v>143</v>
      </c>
      <c r="G14" s="141"/>
      <c r="H14" s="140"/>
      <c r="I14" s="140"/>
      <c r="J14" s="140" t="s">
        <v>722</v>
      </c>
      <c r="K14" s="140" t="s">
        <v>158</v>
      </c>
    </row>
    <row r="15" spans="1:11" ht="15">
      <c r="A15" s="140" t="s">
        <v>338</v>
      </c>
      <c r="B15" s="140" t="s">
        <v>125</v>
      </c>
      <c r="C15" s="140" t="s">
        <v>226</v>
      </c>
      <c r="D15" s="141">
        <v>348940.74</v>
      </c>
      <c r="E15" s="140" t="s">
        <v>706</v>
      </c>
      <c r="F15" s="140" t="s">
        <v>144</v>
      </c>
      <c r="G15" s="141"/>
      <c r="H15" s="140"/>
      <c r="I15" s="140"/>
      <c r="J15" s="140" t="s">
        <v>722</v>
      </c>
      <c r="K15" s="140" t="s">
        <v>159</v>
      </c>
    </row>
    <row r="16" spans="1:11" ht="15">
      <c r="A16" s="140" t="s">
        <v>338</v>
      </c>
      <c r="B16" s="140" t="s">
        <v>126</v>
      </c>
      <c r="C16" s="140" t="s">
        <v>229</v>
      </c>
      <c r="D16" s="141">
        <v>500000</v>
      </c>
      <c r="E16" s="140" t="s">
        <v>706</v>
      </c>
      <c r="F16" s="140" t="s">
        <v>138</v>
      </c>
      <c r="G16" s="141"/>
      <c r="H16" s="140"/>
      <c r="I16" s="140"/>
      <c r="J16" s="140" t="s">
        <v>722</v>
      </c>
      <c r="K16" s="140" t="s">
        <v>160</v>
      </c>
    </row>
    <row r="17" spans="1:11" ht="15">
      <c r="A17" s="140" t="s">
        <v>338</v>
      </c>
      <c r="B17" s="140" t="s">
        <v>230</v>
      </c>
      <c r="C17" s="140" t="s">
        <v>226</v>
      </c>
      <c r="D17" s="141">
        <v>361348.42</v>
      </c>
      <c r="E17" s="140" t="s">
        <v>706</v>
      </c>
      <c r="F17" s="140" t="s">
        <v>145</v>
      </c>
      <c r="G17" s="141"/>
      <c r="H17" s="140"/>
      <c r="I17" s="140"/>
      <c r="J17" s="140" t="s">
        <v>722</v>
      </c>
      <c r="K17" s="140" t="s">
        <v>161</v>
      </c>
    </row>
    <row r="18" spans="1:11" ht="15">
      <c r="A18" s="140" t="s">
        <v>338</v>
      </c>
      <c r="B18" s="140" t="s">
        <v>135</v>
      </c>
      <c r="C18" s="140" t="s">
        <v>229</v>
      </c>
      <c r="D18" s="141">
        <v>442754.34</v>
      </c>
      <c r="E18" s="140" t="s">
        <v>706</v>
      </c>
      <c r="F18" s="140" t="s">
        <v>146</v>
      </c>
      <c r="G18" s="141"/>
      <c r="H18" s="140"/>
      <c r="I18" s="140"/>
      <c r="J18" s="140" t="s">
        <v>722</v>
      </c>
      <c r="K18" s="140" t="s">
        <v>160</v>
      </c>
    </row>
    <row r="19" spans="1:11" ht="15">
      <c r="A19" s="140" t="s">
        <v>338</v>
      </c>
      <c r="B19" s="140" t="s">
        <v>134</v>
      </c>
      <c r="C19" s="140" t="s">
        <v>226</v>
      </c>
      <c r="D19" s="141">
        <v>353103.03</v>
      </c>
      <c r="E19" s="140" t="s">
        <v>706</v>
      </c>
      <c r="F19" s="140" t="s">
        <v>147</v>
      </c>
      <c r="G19" s="141"/>
      <c r="H19" s="140"/>
      <c r="I19" s="140"/>
      <c r="J19" s="140" t="s">
        <v>722</v>
      </c>
      <c r="K19" s="140" t="s">
        <v>162</v>
      </c>
    </row>
    <row r="20" spans="1:11" ht="15">
      <c r="A20" s="140" t="s">
        <v>338</v>
      </c>
      <c r="B20" s="140" t="s">
        <v>133</v>
      </c>
      <c r="C20" s="140" t="s">
        <v>226</v>
      </c>
      <c r="D20" s="141">
        <v>400000</v>
      </c>
      <c r="E20" s="140" t="s">
        <v>706</v>
      </c>
      <c r="F20" s="140" t="s">
        <v>148</v>
      </c>
      <c r="G20" s="141"/>
      <c r="H20" s="140"/>
      <c r="I20" s="140"/>
      <c r="J20" s="140" t="s">
        <v>722</v>
      </c>
      <c r="K20" s="140" t="s">
        <v>163</v>
      </c>
    </row>
    <row r="21" spans="1:11" ht="15">
      <c r="A21" s="140" t="s">
        <v>338</v>
      </c>
      <c r="B21" s="140" t="s">
        <v>127</v>
      </c>
      <c r="C21" s="140" t="s">
        <v>226</v>
      </c>
      <c r="D21" s="141">
        <v>320943</v>
      </c>
      <c r="E21" s="140" t="s">
        <v>706</v>
      </c>
      <c r="F21" s="140" t="s">
        <v>149</v>
      </c>
      <c r="G21" s="141"/>
      <c r="H21" s="140"/>
      <c r="I21" s="140"/>
      <c r="J21" s="140" t="s">
        <v>722</v>
      </c>
      <c r="K21" s="140" t="s">
        <v>164</v>
      </c>
    </row>
    <row r="22" spans="1:11" ht="15">
      <c r="A22" s="140" t="s">
        <v>338</v>
      </c>
      <c r="B22" s="140" t="s">
        <v>128</v>
      </c>
      <c r="C22" s="140" t="s">
        <v>231</v>
      </c>
      <c r="D22" s="141">
        <v>600000</v>
      </c>
      <c r="E22" s="140" t="s">
        <v>706</v>
      </c>
      <c r="F22" s="140" t="s">
        <v>150</v>
      </c>
      <c r="G22" s="141"/>
      <c r="H22" s="140"/>
      <c r="I22" s="140"/>
      <c r="J22" s="140" t="s">
        <v>168</v>
      </c>
      <c r="K22" s="140" t="s">
        <v>165</v>
      </c>
    </row>
    <row r="23" spans="1:11" ht="15">
      <c r="A23" s="140" t="s">
        <v>338</v>
      </c>
      <c r="B23" s="140" t="s">
        <v>129</v>
      </c>
      <c r="C23" s="140" t="s">
        <v>226</v>
      </c>
      <c r="D23" s="141">
        <v>600000</v>
      </c>
      <c r="E23" s="140" t="s">
        <v>706</v>
      </c>
      <c r="F23" s="140" t="s">
        <v>151</v>
      </c>
      <c r="G23" s="141"/>
      <c r="H23" s="140"/>
      <c r="I23" s="140"/>
      <c r="J23" s="140" t="s">
        <v>168</v>
      </c>
      <c r="K23" s="140" t="s">
        <v>166</v>
      </c>
    </row>
    <row r="24" spans="1:11" ht="15">
      <c r="A24" s="140" t="s">
        <v>338</v>
      </c>
      <c r="B24" s="140" t="s">
        <v>130</v>
      </c>
      <c r="C24" s="140" t="s">
        <v>691</v>
      </c>
      <c r="D24" s="141">
        <v>500000</v>
      </c>
      <c r="E24" s="140" t="s">
        <v>706</v>
      </c>
      <c r="F24" s="140" t="s">
        <v>138</v>
      </c>
      <c r="G24" s="141"/>
      <c r="H24" s="140"/>
      <c r="I24" s="140"/>
      <c r="J24" s="140" t="s">
        <v>168</v>
      </c>
      <c r="K24" s="140" t="s">
        <v>157</v>
      </c>
    </row>
    <row r="25" spans="1:11" ht="15">
      <c r="A25" s="140" t="s">
        <v>338</v>
      </c>
      <c r="B25" s="140" t="s">
        <v>132</v>
      </c>
      <c r="C25" s="140" t="s">
        <v>691</v>
      </c>
      <c r="D25" s="141">
        <v>500000</v>
      </c>
      <c r="E25" s="140" t="s">
        <v>706</v>
      </c>
      <c r="F25" s="140" t="s">
        <v>152</v>
      </c>
      <c r="G25" s="141"/>
      <c r="H25" s="140"/>
      <c r="I25" s="140"/>
      <c r="J25" s="140" t="s">
        <v>168</v>
      </c>
      <c r="K25" s="140" t="s">
        <v>160</v>
      </c>
    </row>
    <row r="26" spans="1:10" ht="15">
      <c r="A26" s="140" t="s">
        <v>318</v>
      </c>
      <c r="B26" s="140" t="s">
        <v>774</v>
      </c>
      <c r="C26" s="140" t="s">
        <v>736</v>
      </c>
      <c r="D26" s="141">
        <v>300000</v>
      </c>
      <c r="E26" s="140" t="s">
        <v>706</v>
      </c>
      <c r="F26" s="140" t="s">
        <v>775</v>
      </c>
      <c r="G26" s="141">
        <f aca="true" t="shared" si="1" ref="G26:G33">D26</f>
        <v>300000</v>
      </c>
      <c r="H26" s="140"/>
      <c r="I26" s="140"/>
      <c r="J26" s="140"/>
    </row>
    <row r="27" spans="1:10" ht="15">
      <c r="A27" s="140" t="s">
        <v>320</v>
      </c>
      <c r="B27" s="140" t="s">
        <v>685</v>
      </c>
      <c r="C27" s="140" t="s">
        <v>686</v>
      </c>
      <c r="D27" s="141">
        <v>690000</v>
      </c>
      <c r="E27" s="140" t="s">
        <v>706</v>
      </c>
      <c r="F27" s="140"/>
      <c r="G27" s="141">
        <f t="shared" si="1"/>
        <v>690000</v>
      </c>
      <c r="H27" s="140"/>
      <c r="I27" s="140"/>
      <c r="J27" s="140"/>
    </row>
    <row r="28" spans="1:10" ht="15">
      <c r="A28" s="140" t="s">
        <v>320</v>
      </c>
      <c r="B28" s="140" t="s">
        <v>687</v>
      </c>
      <c r="C28" s="140" t="s">
        <v>688</v>
      </c>
      <c r="D28" s="141">
        <v>40000</v>
      </c>
      <c r="E28" s="140" t="s">
        <v>706</v>
      </c>
      <c r="F28" s="140" t="s">
        <v>689</v>
      </c>
      <c r="G28" s="141">
        <f t="shared" si="1"/>
        <v>40000</v>
      </c>
      <c r="H28" s="140"/>
      <c r="I28" s="140"/>
      <c r="J28" s="140"/>
    </row>
    <row r="29" spans="1:10" ht="15">
      <c r="A29" s="140" t="s">
        <v>320</v>
      </c>
      <c r="B29" s="140" t="s">
        <v>690</v>
      </c>
      <c r="C29" s="140" t="s">
        <v>691</v>
      </c>
      <c r="D29" s="141">
        <v>35000</v>
      </c>
      <c r="E29" s="140" t="s">
        <v>706</v>
      </c>
      <c r="F29" s="140" t="s">
        <v>692</v>
      </c>
      <c r="G29" s="141">
        <f t="shared" si="1"/>
        <v>35000</v>
      </c>
      <c r="H29" s="140"/>
      <c r="I29" s="140"/>
      <c r="J29" s="140"/>
    </row>
    <row r="30" spans="1:10" ht="15">
      <c r="A30" s="140" t="s">
        <v>320</v>
      </c>
      <c r="B30" s="140" t="s">
        <v>478</v>
      </c>
      <c r="C30" s="140" t="s">
        <v>721</v>
      </c>
      <c r="D30" s="141">
        <v>95000</v>
      </c>
      <c r="E30" s="140" t="s">
        <v>706</v>
      </c>
      <c r="F30" s="140"/>
      <c r="G30" s="141">
        <f t="shared" si="1"/>
        <v>95000</v>
      </c>
      <c r="H30" s="140"/>
      <c r="I30" s="140"/>
      <c r="J30" s="140"/>
    </row>
    <row r="31" spans="1:10" ht="15">
      <c r="A31" s="140" t="s">
        <v>317</v>
      </c>
      <c r="B31" s="140" t="s">
        <v>810</v>
      </c>
      <c r="C31" s="140" t="s">
        <v>721</v>
      </c>
      <c r="D31" s="141">
        <v>1075000</v>
      </c>
      <c r="E31" s="140" t="s">
        <v>706</v>
      </c>
      <c r="F31" s="140" t="s">
        <v>811</v>
      </c>
      <c r="G31" s="141">
        <f t="shared" si="1"/>
        <v>1075000</v>
      </c>
      <c r="H31" s="140"/>
      <c r="I31" s="140"/>
      <c r="J31" s="140" t="s">
        <v>812</v>
      </c>
    </row>
    <row r="32" spans="1:10" ht="15">
      <c r="A32" s="140" t="s">
        <v>280</v>
      </c>
      <c r="B32" s="140" t="s">
        <v>107</v>
      </c>
      <c r="C32" s="140" t="s">
        <v>281</v>
      </c>
      <c r="D32" s="141">
        <v>3000000</v>
      </c>
      <c r="E32" s="140" t="s">
        <v>282</v>
      </c>
      <c r="F32" s="140" t="s">
        <v>283</v>
      </c>
      <c r="G32" s="141">
        <f t="shared" si="1"/>
        <v>3000000</v>
      </c>
      <c r="H32" s="140"/>
      <c r="I32" s="140"/>
      <c r="J32" s="140"/>
    </row>
    <row r="33" spans="1:10" ht="15">
      <c r="A33" s="140" t="s">
        <v>665</v>
      </c>
      <c r="B33" s="140" t="s">
        <v>88</v>
      </c>
      <c r="C33" s="140" t="s">
        <v>89</v>
      </c>
      <c r="D33" s="141">
        <v>1500000</v>
      </c>
      <c r="E33" s="140" t="s">
        <v>706</v>
      </c>
      <c r="F33" s="140" t="s">
        <v>90</v>
      </c>
      <c r="G33" s="141">
        <f t="shared" si="1"/>
        <v>1500000</v>
      </c>
      <c r="H33" s="140"/>
      <c r="I33" s="140"/>
      <c r="J33" s="140"/>
    </row>
    <row r="34" spans="1:10" ht="15">
      <c r="A34" s="140" t="s">
        <v>665</v>
      </c>
      <c r="B34" s="140" t="s">
        <v>94</v>
      </c>
      <c r="C34" s="140" t="s">
        <v>95</v>
      </c>
      <c r="D34" s="141">
        <v>1500000</v>
      </c>
      <c r="E34" s="140" t="s">
        <v>706</v>
      </c>
      <c r="F34" s="140" t="s">
        <v>96</v>
      </c>
      <c r="G34" s="141">
        <v>1500000</v>
      </c>
      <c r="H34" s="140"/>
      <c r="I34" s="140"/>
      <c r="J34" s="140"/>
    </row>
    <row r="35" spans="1:10" ht="15">
      <c r="A35" s="140" t="s">
        <v>665</v>
      </c>
      <c r="B35" s="140" t="s">
        <v>97</v>
      </c>
      <c r="C35" s="140" t="s">
        <v>95</v>
      </c>
      <c r="D35" s="141">
        <v>2000000</v>
      </c>
      <c r="E35" s="140" t="s">
        <v>706</v>
      </c>
      <c r="F35" s="140" t="s">
        <v>96</v>
      </c>
      <c r="G35" s="141">
        <v>2000000</v>
      </c>
      <c r="H35" s="140"/>
      <c r="I35" s="140"/>
      <c r="J35" s="140"/>
    </row>
    <row r="36" spans="1:10" ht="15">
      <c r="A36" s="140" t="s">
        <v>665</v>
      </c>
      <c r="B36" s="140" t="s">
        <v>98</v>
      </c>
      <c r="C36" s="140" t="s">
        <v>95</v>
      </c>
      <c r="D36" s="141">
        <v>800000</v>
      </c>
      <c r="E36" s="140" t="s">
        <v>706</v>
      </c>
      <c r="F36" s="140" t="s">
        <v>96</v>
      </c>
      <c r="G36" s="141">
        <v>800000</v>
      </c>
      <c r="H36" s="140"/>
      <c r="I36" s="140"/>
      <c r="J36" s="140"/>
    </row>
    <row r="37" spans="1:10" ht="15">
      <c r="A37" s="140" t="s">
        <v>665</v>
      </c>
      <c r="B37" s="140" t="s">
        <v>106</v>
      </c>
      <c r="C37" s="140" t="s">
        <v>100</v>
      </c>
      <c r="D37" s="141">
        <v>2000000</v>
      </c>
      <c r="E37" s="140" t="s">
        <v>706</v>
      </c>
      <c r="F37" s="140" t="s">
        <v>87</v>
      </c>
      <c r="G37" s="141">
        <v>2000000</v>
      </c>
      <c r="H37" s="140"/>
      <c r="I37" s="140"/>
      <c r="J37" s="140"/>
    </row>
    <row r="38" spans="1:10" ht="15">
      <c r="A38" s="140" t="s">
        <v>291</v>
      </c>
      <c r="B38" s="140" t="s">
        <v>292</v>
      </c>
      <c r="C38" s="140" t="s">
        <v>243</v>
      </c>
      <c r="D38" s="141">
        <v>642000</v>
      </c>
      <c r="E38" s="140" t="s">
        <v>282</v>
      </c>
      <c r="F38" s="140" t="s">
        <v>244</v>
      </c>
      <c r="G38" s="141">
        <v>924143</v>
      </c>
      <c r="H38" s="140"/>
      <c r="I38" s="140"/>
      <c r="J38" s="140"/>
    </row>
    <row r="39" spans="1:10" ht="15">
      <c r="A39" s="140" t="s">
        <v>287</v>
      </c>
      <c r="B39" s="140" t="s">
        <v>245</v>
      </c>
      <c r="C39" s="140" t="s">
        <v>243</v>
      </c>
      <c r="D39" s="141">
        <v>1487145</v>
      </c>
      <c r="E39" s="140" t="s">
        <v>282</v>
      </c>
      <c r="F39" s="140" t="s">
        <v>246</v>
      </c>
      <c r="G39" s="141">
        <v>2126745.6</v>
      </c>
      <c r="H39" s="140"/>
      <c r="I39" s="140"/>
      <c r="J39" s="140"/>
    </row>
    <row r="40" spans="1:10" ht="15">
      <c r="A40" s="140" t="s">
        <v>291</v>
      </c>
      <c r="B40" s="140" t="s">
        <v>247</v>
      </c>
      <c r="C40" s="140" t="s">
        <v>248</v>
      </c>
      <c r="D40" s="141">
        <v>1036834.77</v>
      </c>
      <c r="E40" s="140" t="s">
        <v>282</v>
      </c>
      <c r="F40" s="140" t="s">
        <v>290</v>
      </c>
      <c r="G40" s="141">
        <f aca="true" t="shared" si="2" ref="G40:G45">D40</f>
        <v>1036834.77</v>
      </c>
      <c r="H40" s="140"/>
      <c r="I40" s="140"/>
      <c r="J40" s="140"/>
    </row>
    <row r="41" spans="1:10" ht="15">
      <c r="A41" s="140" t="s">
        <v>249</v>
      </c>
      <c r="B41" s="140" t="s">
        <v>250</v>
      </c>
      <c r="C41" s="140" t="s">
        <v>251</v>
      </c>
      <c r="D41" s="141">
        <v>700000</v>
      </c>
      <c r="E41" s="140" t="s">
        <v>282</v>
      </c>
      <c r="F41" s="140" t="s">
        <v>252</v>
      </c>
      <c r="G41" s="141">
        <f t="shared" si="2"/>
        <v>700000</v>
      </c>
      <c r="H41" s="140"/>
      <c r="I41" s="140"/>
      <c r="J41" s="140"/>
    </row>
    <row r="42" spans="1:10" ht="15">
      <c r="A42" s="140" t="s">
        <v>249</v>
      </c>
      <c r="B42" s="140" t="s">
        <v>253</v>
      </c>
      <c r="C42" s="140" t="s">
        <v>248</v>
      </c>
      <c r="D42" s="141">
        <v>100000</v>
      </c>
      <c r="E42" s="140" t="s">
        <v>282</v>
      </c>
      <c r="F42" s="140" t="s">
        <v>254</v>
      </c>
      <c r="G42" s="141">
        <f t="shared" si="2"/>
        <v>100000</v>
      </c>
      <c r="H42" s="140"/>
      <c r="I42" s="140"/>
      <c r="J42" s="140"/>
    </row>
    <row r="43" spans="1:10" ht="15">
      <c r="A43" s="140" t="s">
        <v>235</v>
      </c>
      <c r="B43" s="140" t="s">
        <v>237</v>
      </c>
      <c r="C43" s="140" t="s">
        <v>238</v>
      </c>
      <c r="D43" s="141">
        <v>23000</v>
      </c>
      <c r="E43" s="140" t="s">
        <v>282</v>
      </c>
      <c r="F43" s="140"/>
      <c r="G43" s="141">
        <f t="shared" si="2"/>
        <v>23000</v>
      </c>
      <c r="H43" s="140"/>
      <c r="I43" s="140"/>
      <c r="J43" s="140"/>
    </row>
    <row r="44" spans="1:10" ht="15">
      <c r="A44" s="140" t="s">
        <v>236</v>
      </c>
      <c r="B44" s="140" t="s">
        <v>239</v>
      </c>
      <c r="C44" s="140" t="s">
        <v>240</v>
      </c>
      <c r="D44" s="141">
        <v>76000</v>
      </c>
      <c r="E44" s="140" t="s">
        <v>282</v>
      </c>
      <c r="F44" s="140"/>
      <c r="G44" s="141">
        <f t="shared" si="2"/>
        <v>76000</v>
      </c>
      <c r="H44" s="140"/>
      <c r="I44" s="140"/>
      <c r="J44" s="140"/>
    </row>
    <row r="45" spans="1:10" ht="15">
      <c r="A45" s="140" t="s">
        <v>236</v>
      </c>
      <c r="B45" s="140" t="s">
        <v>241</v>
      </c>
      <c r="C45" s="140" t="s">
        <v>242</v>
      </c>
      <c r="D45" s="141">
        <v>10200</v>
      </c>
      <c r="E45" s="140" t="s">
        <v>282</v>
      </c>
      <c r="F45" s="140"/>
      <c r="G45" s="141">
        <f t="shared" si="2"/>
        <v>10200</v>
      </c>
      <c r="H45" s="140"/>
      <c r="I45" s="140"/>
      <c r="J45" s="140"/>
    </row>
    <row r="46" spans="1:10" ht="15">
      <c r="A46" s="140" t="s">
        <v>665</v>
      </c>
      <c r="B46" s="140" t="s">
        <v>91</v>
      </c>
      <c r="C46" s="140" t="s">
        <v>86</v>
      </c>
      <c r="D46" s="141">
        <v>7900000</v>
      </c>
      <c r="E46" s="140" t="s">
        <v>92</v>
      </c>
      <c r="F46" s="140" t="s">
        <v>93</v>
      </c>
      <c r="G46" s="141">
        <v>10500000</v>
      </c>
      <c r="H46" s="140"/>
      <c r="I46" s="140"/>
      <c r="J46" s="140"/>
    </row>
    <row r="47" spans="1:10" ht="15">
      <c r="A47" s="140" t="s">
        <v>665</v>
      </c>
      <c r="B47" s="140" t="s">
        <v>97</v>
      </c>
      <c r="C47" s="140" t="s">
        <v>95</v>
      </c>
      <c r="D47" s="141">
        <v>9000000</v>
      </c>
      <c r="E47" s="140" t="s">
        <v>660</v>
      </c>
      <c r="F47" s="140" t="s">
        <v>96</v>
      </c>
      <c r="G47" s="141">
        <v>17000000</v>
      </c>
      <c r="H47" s="140"/>
      <c r="I47" s="140"/>
      <c r="J47" s="140"/>
    </row>
    <row r="48" spans="1:10" ht="15">
      <c r="A48" s="140" t="s">
        <v>665</v>
      </c>
      <c r="B48" s="140" t="s">
        <v>99</v>
      </c>
      <c r="C48" s="140" t="s">
        <v>100</v>
      </c>
      <c r="D48" s="141">
        <v>15000000</v>
      </c>
      <c r="E48" s="140" t="s">
        <v>660</v>
      </c>
      <c r="F48" s="140" t="s">
        <v>101</v>
      </c>
      <c r="G48" s="141">
        <v>77000000</v>
      </c>
      <c r="H48" s="140"/>
      <c r="I48" s="140"/>
      <c r="J48" s="140"/>
    </row>
    <row r="49" spans="1:10" ht="15">
      <c r="A49" s="140" t="s">
        <v>665</v>
      </c>
      <c r="B49" s="140" t="s">
        <v>102</v>
      </c>
      <c r="C49" s="140" t="s">
        <v>100</v>
      </c>
      <c r="D49" s="141">
        <v>36200000</v>
      </c>
      <c r="E49" s="140" t="s">
        <v>660</v>
      </c>
      <c r="F49" s="140" t="s">
        <v>101</v>
      </c>
      <c r="G49" s="141">
        <v>52700000</v>
      </c>
      <c r="H49" s="140"/>
      <c r="I49" s="140"/>
      <c r="J49" s="140"/>
    </row>
    <row r="50" spans="1:10" ht="15">
      <c r="A50" s="140" t="s">
        <v>665</v>
      </c>
      <c r="B50" s="140" t="s">
        <v>232</v>
      </c>
      <c r="C50" s="140" t="s">
        <v>103</v>
      </c>
      <c r="D50" s="141">
        <v>16000000</v>
      </c>
      <c r="E50" s="140" t="s">
        <v>660</v>
      </c>
      <c r="F50" s="140" t="s">
        <v>87</v>
      </c>
      <c r="G50" s="141">
        <v>23700000</v>
      </c>
      <c r="H50" s="140"/>
      <c r="I50" s="140"/>
      <c r="J50" s="140"/>
    </row>
    <row r="51" spans="1:10" ht="15">
      <c r="A51" s="140" t="s">
        <v>665</v>
      </c>
      <c r="B51" s="140" t="s">
        <v>104</v>
      </c>
      <c r="C51" s="140" t="s">
        <v>100</v>
      </c>
      <c r="D51" s="141">
        <v>20000000</v>
      </c>
      <c r="E51" s="140" t="s">
        <v>660</v>
      </c>
      <c r="F51" s="140" t="s">
        <v>105</v>
      </c>
      <c r="G51" s="141">
        <v>41500000</v>
      </c>
      <c r="H51" s="140"/>
      <c r="I51" s="140"/>
      <c r="J51" s="140"/>
    </row>
    <row r="52" spans="1:11" ht="15">
      <c r="A52" s="147" t="s">
        <v>506</v>
      </c>
      <c r="B52" s="147" t="s">
        <v>110</v>
      </c>
      <c r="C52" s="147" t="s">
        <v>779</v>
      </c>
      <c r="D52" s="148">
        <v>10000000</v>
      </c>
      <c r="E52" s="140" t="s">
        <v>660</v>
      </c>
      <c r="F52" s="147"/>
      <c r="G52" s="148">
        <f aca="true" t="shared" si="3" ref="G52:G58">D52</f>
        <v>10000000</v>
      </c>
      <c r="H52" s="147"/>
      <c r="I52" s="147"/>
      <c r="J52" s="147"/>
      <c r="K52" s="149"/>
    </row>
    <row r="53" spans="1:10" s="149" customFormat="1" ht="15">
      <c r="A53" s="147" t="s">
        <v>506</v>
      </c>
      <c r="B53" s="147" t="s">
        <v>111</v>
      </c>
      <c r="C53" s="147" t="s">
        <v>508</v>
      </c>
      <c r="D53" s="148">
        <v>2000000</v>
      </c>
      <c r="E53" s="140" t="s">
        <v>660</v>
      </c>
      <c r="F53" s="147"/>
      <c r="G53" s="148">
        <f t="shared" si="3"/>
        <v>2000000</v>
      </c>
      <c r="H53" s="147"/>
      <c r="I53" s="147"/>
      <c r="J53" s="147"/>
    </row>
    <row r="54" spans="1:7" s="149" customFormat="1" ht="15">
      <c r="A54" s="147" t="s">
        <v>506</v>
      </c>
      <c r="B54" s="147" t="s">
        <v>112</v>
      </c>
      <c r="C54" s="147" t="s">
        <v>779</v>
      </c>
      <c r="D54" s="148">
        <v>5000000</v>
      </c>
      <c r="E54" s="140" t="s">
        <v>660</v>
      </c>
      <c r="G54" s="148">
        <f t="shared" si="3"/>
        <v>5000000</v>
      </c>
    </row>
    <row r="55" spans="1:7" s="149" customFormat="1" ht="15">
      <c r="A55" s="147" t="s">
        <v>506</v>
      </c>
      <c r="B55" s="147" t="s">
        <v>474</v>
      </c>
      <c r="C55" s="147" t="s">
        <v>779</v>
      </c>
      <c r="D55" s="148">
        <v>30000000</v>
      </c>
      <c r="E55" s="140" t="s">
        <v>660</v>
      </c>
      <c r="G55" s="148">
        <f t="shared" si="3"/>
        <v>30000000</v>
      </c>
    </row>
    <row r="56" spans="1:7" s="149" customFormat="1" ht="15">
      <c r="A56" s="147" t="s">
        <v>506</v>
      </c>
      <c r="B56" s="147" t="s">
        <v>113</v>
      </c>
      <c r="C56" s="147" t="s">
        <v>114</v>
      </c>
      <c r="D56" s="148">
        <v>20000000</v>
      </c>
      <c r="E56" s="140" t="s">
        <v>660</v>
      </c>
      <c r="G56" s="148">
        <f t="shared" si="3"/>
        <v>20000000</v>
      </c>
    </row>
    <row r="57" spans="1:7" s="149" customFormat="1" ht="15">
      <c r="A57" s="147" t="s">
        <v>506</v>
      </c>
      <c r="B57" s="147" t="s">
        <v>507</v>
      </c>
      <c r="C57" s="147" t="s">
        <v>508</v>
      </c>
      <c r="D57" s="148">
        <v>15000000</v>
      </c>
      <c r="E57" s="140" t="s">
        <v>660</v>
      </c>
      <c r="G57" s="148">
        <f t="shared" si="3"/>
        <v>15000000</v>
      </c>
    </row>
    <row r="58" spans="1:11" s="149" customFormat="1" ht="15">
      <c r="A58" s="140" t="s">
        <v>665</v>
      </c>
      <c r="B58" s="140" t="s">
        <v>85</v>
      </c>
      <c r="C58" s="140" t="s">
        <v>86</v>
      </c>
      <c r="D58" s="141">
        <v>500000</v>
      </c>
      <c r="E58" s="140" t="s">
        <v>706</v>
      </c>
      <c r="F58" s="140" t="s">
        <v>87</v>
      </c>
      <c r="G58" s="141">
        <f t="shared" si="3"/>
        <v>500000</v>
      </c>
      <c r="H58" s="140"/>
      <c r="I58" s="140"/>
      <c r="J58" s="140"/>
      <c r="K58"/>
    </row>
    <row r="59" ht="15">
      <c r="D59" s="133"/>
    </row>
    <row r="60" ht="15">
      <c r="D60" s="133"/>
    </row>
    <row r="61" ht="15">
      <c r="D61" s="133"/>
    </row>
    <row r="62" ht="15">
      <c r="D62" s="133"/>
    </row>
    <row r="63" ht="15">
      <c r="D63" s="133"/>
    </row>
    <row r="64" ht="15">
      <c r="D64" s="133"/>
    </row>
    <row r="65" ht="15">
      <c r="D65" s="133"/>
    </row>
    <row r="66" ht="15">
      <c r="D66" s="133"/>
    </row>
    <row r="67" ht="15">
      <c r="D67" s="133"/>
    </row>
    <row r="68" ht="15">
      <c r="D68" s="133"/>
    </row>
    <row r="69" ht="15">
      <c r="D69" s="133"/>
    </row>
    <row r="70" ht="15">
      <c r="D70" s="133"/>
    </row>
    <row r="71" ht="15">
      <c r="D71" s="133"/>
    </row>
    <row r="72" ht="15">
      <c r="D72" s="1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"/>
  <sheetViews>
    <sheetView zoomScale="70" zoomScaleNormal="70" zoomScalePageLayoutView="0" workbookViewId="0" topLeftCell="A49">
      <selection activeCell="E52" sqref="E52"/>
    </sheetView>
  </sheetViews>
  <sheetFormatPr defaultColWidth="11.421875" defaultRowHeight="31.5" customHeight="1"/>
  <cols>
    <col min="1" max="1" width="23.28125" style="22" customWidth="1"/>
    <col min="2" max="2" width="44.8515625" style="22" customWidth="1"/>
    <col min="3" max="3" width="37.140625" style="22" customWidth="1"/>
    <col min="4" max="4" width="17.7109375" style="22" customWidth="1"/>
    <col min="5" max="6" width="20.7109375" style="22" customWidth="1"/>
    <col min="7" max="7" width="5.8515625" style="22" customWidth="1"/>
    <col min="8" max="8" width="20.7109375" style="22" customWidth="1"/>
    <col min="9" max="9" width="23.00390625" style="22" bestFit="1" customWidth="1"/>
    <col min="10" max="10" width="17.140625" style="22" customWidth="1"/>
    <col min="11" max="23" width="16.8515625" style="22" customWidth="1"/>
    <col min="24" max="16384" width="11.421875" style="22" customWidth="1"/>
  </cols>
  <sheetData>
    <row r="1" spans="1:10" ht="31.5" customHeight="1">
      <c r="A1" s="153" t="s">
        <v>310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10" ht="31.5" customHeight="1">
      <c r="A2" s="121"/>
      <c r="B2" s="121" t="s">
        <v>305</v>
      </c>
      <c r="C2" s="121" t="s">
        <v>306</v>
      </c>
      <c r="D2" s="153" t="s">
        <v>337</v>
      </c>
      <c r="E2" s="155"/>
      <c r="F2" s="131"/>
      <c r="G2" s="131"/>
      <c r="H2" s="131" t="s">
        <v>682</v>
      </c>
      <c r="I2" s="121" t="s">
        <v>336</v>
      </c>
      <c r="J2" s="126" t="s">
        <v>309</v>
      </c>
    </row>
    <row r="3" spans="1:14" ht="31.5" customHeight="1">
      <c r="A3" s="121"/>
      <c r="B3" s="122"/>
      <c r="C3" s="122"/>
      <c r="D3" s="121" t="s">
        <v>307</v>
      </c>
      <c r="E3" s="121" t="s">
        <v>308</v>
      </c>
      <c r="F3" s="121" t="s">
        <v>307</v>
      </c>
      <c r="G3" s="121" t="s">
        <v>308</v>
      </c>
      <c r="H3" s="121"/>
      <c r="I3" s="122"/>
      <c r="J3" s="122"/>
      <c r="N3" s="132"/>
    </row>
    <row r="4" spans="1:10" ht="55.5" customHeight="1">
      <c r="A4" s="103" t="s">
        <v>392</v>
      </c>
      <c r="B4" s="96" t="s">
        <v>393</v>
      </c>
      <c r="C4" s="96" t="s">
        <v>394</v>
      </c>
      <c r="D4" s="97"/>
      <c r="E4" s="97">
        <v>25000000</v>
      </c>
      <c r="F4" s="97"/>
      <c r="G4" s="97" t="s">
        <v>681</v>
      </c>
      <c r="H4" s="97"/>
      <c r="I4" s="97">
        <v>41000000</v>
      </c>
      <c r="J4" s="96">
        <v>2004</v>
      </c>
    </row>
    <row r="5" spans="1:10" ht="69.75" customHeight="1">
      <c r="A5" s="103" t="s">
        <v>392</v>
      </c>
      <c r="B5" s="96" t="s">
        <v>395</v>
      </c>
      <c r="C5" s="96" t="s">
        <v>394</v>
      </c>
      <c r="D5" s="97">
        <v>2760000</v>
      </c>
      <c r="E5" s="114"/>
      <c r="F5" s="114" t="s">
        <v>681</v>
      </c>
      <c r="G5" s="114"/>
      <c r="H5" s="114"/>
      <c r="I5" s="114">
        <v>2760000</v>
      </c>
      <c r="J5" s="109">
        <v>2013</v>
      </c>
    </row>
    <row r="6" spans="1:10" ht="66.75" customHeight="1">
      <c r="A6" s="103" t="s">
        <v>392</v>
      </c>
      <c r="B6" s="96" t="s">
        <v>396</v>
      </c>
      <c r="C6" s="96" t="s">
        <v>394</v>
      </c>
      <c r="D6" s="97"/>
      <c r="E6" s="114">
        <v>8000000</v>
      </c>
      <c r="F6" s="114"/>
      <c r="G6" s="114" t="s">
        <v>681</v>
      </c>
      <c r="H6" s="114"/>
      <c r="I6" s="114">
        <v>14000000</v>
      </c>
      <c r="J6" s="109">
        <v>2011</v>
      </c>
    </row>
    <row r="7" spans="1:10" ht="69.75" customHeight="1">
      <c r="A7" s="103" t="s">
        <v>392</v>
      </c>
      <c r="B7" s="96" t="s">
        <v>397</v>
      </c>
      <c r="C7" s="96" t="s">
        <v>394</v>
      </c>
      <c r="D7" s="97"/>
      <c r="E7" s="114">
        <v>30200000</v>
      </c>
      <c r="F7" s="114"/>
      <c r="G7" s="114" t="s">
        <v>681</v>
      </c>
      <c r="H7" s="114"/>
      <c r="I7" s="114">
        <v>55000000</v>
      </c>
      <c r="J7" s="109">
        <v>2013</v>
      </c>
    </row>
    <row r="8" spans="1:10" ht="77.25" customHeight="1">
      <c r="A8" s="103" t="s">
        <v>392</v>
      </c>
      <c r="B8" s="96" t="s">
        <v>398</v>
      </c>
      <c r="C8" s="96" t="s">
        <v>394</v>
      </c>
      <c r="D8" s="97">
        <v>2000000</v>
      </c>
      <c r="E8" s="114"/>
      <c r="F8" s="114" t="s">
        <v>681</v>
      </c>
      <c r="G8" s="114"/>
      <c r="H8" s="114"/>
      <c r="I8" s="114">
        <v>2000000</v>
      </c>
      <c r="J8" s="109">
        <v>2011</v>
      </c>
    </row>
    <row r="9" spans="1:10" ht="59.25" customHeight="1">
      <c r="A9" s="103" t="s">
        <v>392</v>
      </c>
      <c r="B9" s="96" t="s">
        <v>398</v>
      </c>
      <c r="C9" s="96" t="s">
        <v>394</v>
      </c>
      <c r="D9" s="97">
        <v>2000000</v>
      </c>
      <c r="E9" s="114"/>
      <c r="F9" s="114" t="s">
        <v>681</v>
      </c>
      <c r="G9" s="114"/>
      <c r="H9" s="114"/>
      <c r="I9" s="114">
        <v>2000000</v>
      </c>
      <c r="J9" s="109">
        <v>2013</v>
      </c>
    </row>
    <row r="10" spans="1:10" ht="45.75" customHeight="1">
      <c r="A10" s="103" t="s">
        <v>392</v>
      </c>
      <c r="B10" s="96" t="s">
        <v>399</v>
      </c>
      <c r="C10" s="96" t="s">
        <v>394</v>
      </c>
      <c r="D10" s="97"/>
      <c r="E10" s="97">
        <v>60000000</v>
      </c>
      <c r="F10" s="97"/>
      <c r="G10" s="97" t="s">
        <v>681</v>
      </c>
      <c r="H10" s="97"/>
      <c r="I10" s="97">
        <v>72000000</v>
      </c>
      <c r="J10" s="96">
        <v>2013</v>
      </c>
    </row>
    <row r="11" spans="1:10" ht="59.25" customHeight="1">
      <c r="A11" s="103" t="s">
        <v>392</v>
      </c>
      <c r="B11" s="96" t="s">
        <v>293</v>
      </c>
      <c r="C11" s="96" t="s">
        <v>394</v>
      </c>
      <c r="D11" s="97">
        <v>20000000</v>
      </c>
      <c r="E11" s="97"/>
      <c r="F11" s="97" t="s">
        <v>681</v>
      </c>
      <c r="G11" s="97"/>
      <c r="H11" s="97"/>
      <c r="I11" s="97">
        <v>20000000</v>
      </c>
      <c r="J11" s="96">
        <v>2012</v>
      </c>
    </row>
    <row r="12" spans="1:10" ht="53.25" customHeight="1">
      <c r="A12" s="103" t="s">
        <v>392</v>
      </c>
      <c r="B12" s="96" t="s">
        <v>293</v>
      </c>
      <c r="C12" s="96" t="s">
        <v>394</v>
      </c>
      <c r="D12" s="97">
        <v>10000000</v>
      </c>
      <c r="E12" s="97"/>
      <c r="F12" s="97" t="s">
        <v>681</v>
      </c>
      <c r="G12" s="97"/>
      <c r="H12" s="97"/>
      <c r="I12" s="97">
        <v>10000000</v>
      </c>
      <c r="J12" s="96">
        <v>2013</v>
      </c>
    </row>
    <row r="13" spans="1:10" ht="31.5" customHeight="1">
      <c r="A13" s="103" t="s">
        <v>392</v>
      </c>
      <c r="B13" s="96" t="s">
        <v>294</v>
      </c>
      <c r="C13" s="96" t="s">
        <v>394</v>
      </c>
      <c r="D13" s="97">
        <v>4000000</v>
      </c>
      <c r="E13" s="97">
        <v>12000000</v>
      </c>
      <c r="F13" s="97"/>
      <c r="G13" s="97"/>
      <c r="H13" s="97"/>
      <c r="I13" s="97">
        <v>24000000</v>
      </c>
      <c r="J13" s="96">
        <v>2011</v>
      </c>
    </row>
    <row r="14" spans="1:10" ht="31.5" customHeight="1">
      <c r="A14" s="103" t="s">
        <v>392</v>
      </c>
      <c r="B14" s="96" t="s">
        <v>295</v>
      </c>
      <c r="C14" s="96" t="s">
        <v>394</v>
      </c>
      <c r="D14" s="97">
        <v>5000000</v>
      </c>
      <c r="E14" s="97"/>
      <c r="F14" s="97" t="s">
        <v>681</v>
      </c>
      <c r="G14" s="97"/>
      <c r="H14" s="97"/>
      <c r="I14" s="97">
        <v>5000000</v>
      </c>
      <c r="J14" s="96">
        <v>2013</v>
      </c>
    </row>
    <row r="15" spans="1:10" ht="31.5" customHeight="1">
      <c r="A15" s="103" t="s">
        <v>392</v>
      </c>
      <c r="B15" s="96" t="s">
        <v>296</v>
      </c>
      <c r="C15" s="96" t="s">
        <v>394</v>
      </c>
      <c r="D15" s="97"/>
      <c r="E15" s="97">
        <v>8800000</v>
      </c>
      <c r="F15" s="97"/>
      <c r="G15" s="97" t="s">
        <v>681</v>
      </c>
      <c r="H15" s="97"/>
      <c r="I15" s="97">
        <v>15000000</v>
      </c>
      <c r="J15" s="96">
        <v>2009</v>
      </c>
    </row>
    <row r="16" spans="1:10" ht="31.5" customHeight="1">
      <c r="A16" s="103" t="s">
        <v>392</v>
      </c>
      <c r="B16" s="96" t="s">
        <v>297</v>
      </c>
      <c r="C16" s="96" t="s">
        <v>394</v>
      </c>
      <c r="D16" s="97">
        <v>400000</v>
      </c>
      <c r="E16" s="97"/>
      <c r="F16" s="97" t="s">
        <v>681</v>
      </c>
      <c r="G16" s="97"/>
      <c r="H16" s="97"/>
      <c r="I16" s="97">
        <v>400000</v>
      </c>
      <c r="J16" s="96">
        <v>2009</v>
      </c>
    </row>
    <row r="17" spans="1:10" ht="31.5" customHeight="1">
      <c r="A17" s="103" t="s">
        <v>392</v>
      </c>
      <c r="B17" s="96" t="s">
        <v>298</v>
      </c>
      <c r="C17" s="96" t="s">
        <v>394</v>
      </c>
      <c r="D17" s="97"/>
      <c r="E17" s="97">
        <v>10000000</v>
      </c>
      <c r="F17" s="97"/>
      <c r="G17" s="97" t="s">
        <v>681</v>
      </c>
      <c r="H17" s="97"/>
      <c r="I17" s="97">
        <v>17000000</v>
      </c>
      <c r="J17" s="96">
        <v>2011</v>
      </c>
    </row>
    <row r="18" spans="1:10" ht="31.5" customHeight="1">
      <c r="A18" s="103" t="s">
        <v>392</v>
      </c>
      <c r="B18" s="96" t="s">
        <v>299</v>
      </c>
      <c r="C18" s="96" t="s">
        <v>394</v>
      </c>
      <c r="D18" s="97"/>
      <c r="E18" s="97">
        <v>15700000</v>
      </c>
      <c r="F18" s="97"/>
      <c r="G18" s="97" t="s">
        <v>681</v>
      </c>
      <c r="H18" s="97"/>
      <c r="I18" s="97">
        <v>27000000</v>
      </c>
      <c r="J18" s="96">
        <v>2011</v>
      </c>
    </row>
    <row r="19" spans="1:10" ht="31.5" customHeight="1">
      <c r="A19" s="103" t="s">
        <v>392</v>
      </c>
      <c r="B19" s="96" t="s">
        <v>300</v>
      </c>
      <c r="C19" s="96" t="s">
        <v>394</v>
      </c>
      <c r="D19" s="97">
        <v>1000000</v>
      </c>
      <c r="E19" s="97"/>
      <c r="F19" s="97" t="s">
        <v>681</v>
      </c>
      <c r="G19" s="97"/>
      <c r="H19" s="97"/>
      <c r="I19" s="97">
        <v>1000000</v>
      </c>
      <c r="J19" s="96">
        <v>2011</v>
      </c>
    </row>
    <row r="20" spans="1:10" ht="31.5" customHeight="1">
      <c r="A20" s="103" t="s">
        <v>392</v>
      </c>
      <c r="B20" s="96" t="s">
        <v>300</v>
      </c>
      <c r="C20" s="96" t="s">
        <v>394</v>
      </c>
      <c r="D20" s="97">
        <v>1000000</v>
      </c>
      <c r="E20" s="97"/>
      <c r="F20" s="97" t="s">
        <v>681</v>
      </c>
      <c r="G20" s="97"/>
      <c r="H20" s="97"/>
      <c r="I20" s="97">
        <v>1000000</v>
      </c>
      <c r="J20" s="96">
        <v>2011</v>
      </c>
    </row>
    <row r="21" spans="1:10" ht="31.5" customHeight="1">
      <c r="A21" s="103" t="s">
        <v>392</v>
      </c>
      <c r="B21" s="96" t="s">
        <v>301</v>
      </c>
      <c r="C21" s="96" t="s">
        <v>394</v>
      </c>
      <c r="D21" s="97"/>
      <c r="E21" s="97">
        <v>4550000</v>
      </c>
      <c r="F21" s="97"/>
      <c r="G21" s="97" t="s">
        <v>681</v>
      </c>
      <c r="H21" s="97"/>
      <c r="I21" s="97">
        <v>8000000</v>
      </c>
      <c r="J21" s="96">
        <v>2004</v>
      </c>
    </row>
    <row r="22" spans="1:10" ht="62.25" customHeight="1">
      <c r="A22" s="103" t="s">
        <v>392</v>
      </c>
      <c r="B22" s="96" t="s">
        <v>302</v>
      </c>
      <c r="C22" s="96" t="s">
        <v>394</v>
      </c>
      <c r="D22" s="97">
        <v>5000000</v>
      </c>
      <c r="E22" s="97"/>
      <c r="F22" s="97" t="s">
        <v>681</v>
      </c>
      <c r="G22" s="97"/>
      <c r="H22" s="97"/>
      <c r="I22" s="97">
        <v>5000000</v>
      </c>
      <c r="J22" s="96">
        <v>2013</v>
      </c>
    </row>
    <row r="23" spans="1:10" ht="31.5" customHeight="1">
      <c r="A23" s="103" t="s">
        <v>392</v>
      </c>
      <c r="B23" s="96" t="s">
        <v>303</v>
      </c>
      <c r="C23" s="96" t="s">
        <v>394</v>
      </c>
      <c r="D23" s="97"/>
      <c r="E23" s="114">
        <v>4590000</v>
      </c>
      <c r="F23" s="114"/>
      <c r="G23" s="114" t="s">
        <v>681</v>
      </c>
      <c r="H23" s="114"/>
      <c r="I23" s="114">
        <v>4590000</v>
      </c>
      <c r="J23" s="109">
        <v>2005</v>
      </c>
    </row>
    <row r="24" spans="1:10" ht="31.5" customHeight="1">
      <c r="A24" s="103" t="s">
        <v>392</v>
      </c>
      <c r="B24" s="96" t="s">
        <v>304</v>
      </c>
      <c r="C24" s="96" t="s">
        <v>394</v>
      </c>
      <c r="D24" s="97"/>
      <c r="E24" s="114">
        <v>16500000</v>
      </c>
      <c r="F24" s="114"/>
      <c r="G24" s="114" t="s">
        <v>681</v>
      </c>
      <c r="H24" s="114"/>
      <c r="I24" s="114">
        <v>46700000</v>
      </c>
      <c r="J24" s="109">
        <v>2011</v>
      </c>
    </row>
    <row r="25" spans="1:10" ht="64.5" customHeight="1">
      <c r="A25" s="103" t="s">
        <v>392</v>
      </c>
      <c r="B25" s="96" t="s">
        <v>412</v>
      </c>
      <c r="C25" s="96" t="s">
        <v>394</v>
      </c>
      <c r="D25" s="97"/>
      <c r="E25" s="114">
        <v>23590000</v>
      </c>
      <c r="F25" s="114"/>
      <c r="G25" s="114" t="s">
        <v>681</v>
      </c>
      <c r="H25" s="114"/>
      <c r="I25" s="114">
        <v>38500000</v>
      </c>
      <c r="J25" s="109">
        <v>2005</v>
      </c>
    </row>
    <row r="26" spans="1:10" ht="89.25" customHeight="1">
      <c r="A26" s="103" t="s">
        <v>392</v>
      </c>
      <c r="B26" s="96" t="s">
        <v>413</v>
      </c>
      <c r="C26" s="96" t="s">
        <v>394</v>
      </c>
      <c r="D26" s="97"/>
      <c r="E26" s="114">
        <v>54960000</v>
      </c>
      <c r="F26" s="114"/>
      <c r="G26" s="114" t="s">
        <v>681</v>
      </c>
      <c r="H26" s="114"/>
      <c r="I26" s="114">
        <v>126800000</v>
      </c>
      <c r="J26" s="109">
        <v>2009</v>
      </c>
    </row>
    <row r="27" spans="1:10" ht="78.75" customHeight="1">
      <c r="A27" s="103" t="s">
        <v>392</v>
      </c>
      <c r="B27" s="96" t="s">
        <v>414</v>
      </c>
      <c r="C27" s="96" t="s">
        <v>394</v>
      </c>
      <c r="D27" s="97">
        <v>760000</v>
      </c>
      <c r="E27" s="97"/>
      <c r="F27" s="97" t="s">
        <v>681</v>
      </c>
      <c r="G27" s="97"/>
      <c r="H27" s="97"/>
      <c r="I27" s="97">
        <v>760000</v>
      </c>
      <c r="J27" s="96">
        <v>2009</v>
      </c>
    </row>
    <row r="28" spans="1:10" ht="31.5" customHeight="1">
      <c r="A28" s="103" t="s">
        <v>392</v>
      </c>
      <c r="B28" s="96" t="s">
        <v>415</v>
      </c>
      <c r="C28" s="96" t="s">
        <v>394</v>
      </c>
      <c r="D28" s="97"/>
      <c r="E28" s="97">
        <v>7500000</v>
      </c>
      <c r="F28" s="97"/>
      <c r="G28" s="97" t="s">
        <v>681</v>
      </c>
      <c r="H28" s="97"/>
      <c r="I28" s="97">
        <v>12500000</v>
      </c>
      <c r="J28" s="96">
        <v>2013</v>
      </c>
    </row>
    <row r="29" spans="1:10" ht="31.5" customHeight="1">
      <c r="A29" s="103" t="s">
        <v>392</v>
      </c>
      <c r="B29" s="96" t="s">
        <v>416</v>
      </c>
      <c r="C29" s="96" t="s">
        <v>394</v>
      </c>
      <c r="D29" s="97"/>
      <c r="E29" s="97">
        <v>27000000</v>
      </c>
      <c r="F29" s="97"/>
      <c r="G29" s="97" t="s">
        <v>681</v>
      </c>
      <c r="H29" s="97"/>
      <c r="I29" s="97">
        <v>45000000</v>
      </c>
      <c r="J29" s="96">
        <v>2011</v>
      </c>
    </row>
    <row r="30" spans="1:10" ht="31.5" customHeight="1">
      <c r="A30" s="103" t="s">
        <v>392</v>
      </c>
      <c r="B30" s="96" t="s">
        <v>417</v>
      </c>
      <c r="C30" s="96" t="s">
        <v>394</v>
      </c>
      <c r="D30" s="97">
        <v>1450000</v>
      </c>
      <c r="E30" s="97"/>
      <c r="F30" s="97" t="s">
        <v>681</v>
      </c>
      <c r="G30" s="97"/>
      <c r="H30" s="97"/>
      <c r="I30" s="97">
        <v>1450000</v>
      </c>
      <c r="J30" s="96">
        <v>2011</v>
      </c>
    </row>
    <row r="31" spans="1:10" ht="54" customHeight="1">
      <c r="A31" s="103" t="s">
        <v>392</v>
      </c>
      <c r="B31" s="96" t="s">
        <v>418</v>
      </c>
      <c r="C31" s="96" t="s">
        <v>394</v>
      </c>
      <c r="D31" s="97">
        <v>10000000</v>
      </c>
      <c r="E31" s="114"/>
      <c r="F31" s="114" t="s">
        <v>681</v>
      </c>
      <c r="G31" s="114"/>
      <c r="H31" s="114"/>
      <c r="I31" s="114">
        <v>10000000</v>
      </c>
      <c r="J31" s="109">
        <v>2012</v>
      </c>
    </row>
    <row r="32" spans="1:10" ht="62.25" customHeight="1">
      <c r="A32" s="103" t="s">
        <v>392</v>
      </c>
      <c r="B32" s="96" t="s">
        <v>418</v>
      </c>
      <c r="C32" s="96" t="s">
        <v>394</v>
      </c>
      <c r="D32" s="97">
        <v>10000000</v>
      </c>
      <c r="E32" s="114"/>
      <c r="F32" s="114" t="s">
        <v>681</v>
      </c>
      <c r="G32" s="114"/>
      <c r="H32" s="114"/>
      <c r="I32" s="114">
        <v>10000000</v>
      </c>
      <c r="J32" s="109">
        <v>2013</v>
      </c>
    </row>
    <row r="33" spans="1:10" ht="31.5" customHeight="1">
      <c r="A33" s="103" t="s">
        <v>392</v>
      </c>
      <c r="B33" s="96" t="s">
        <v>419</v>
      </c>
      <c r="C33" s="96" t="s">
        <v>394</v>
      </c>
      <c r="D33" s="97">
        <v>15000000</v>
      </c>
      <c r="E33" s="97"/>
      <c r="F33" s="97" t="s">
        <v>681</v>
      </c>
      <c r="G33" s="97"/>
      <c r="H33" s="97"/>
      <c r="I33" s="97">
        <v>20000000</v>
      </c>
      <c r="J33" s="96">
        <v>2013</v>
      </c>
    </row>
    <row r="34" spans="1:10" ht="31.5" customHeight="1">
      <c r="A34" s="103" t="s">
        <v>392</v>
      </c>
      <c r="B34" s="96" t="s">
        <v>423</v>
      </c>
      <c r="C34" s="96" t="s">
        <v>421</v>
      </c>
      <c r="D34" s="97">
        <v>2500000</v>
      </c>
      <c r="E34" s="97"/>
      <c r="F34" s="97" t="s">
        <v>681</v>
      </c>
      <c r="G34" s="97"/>
      <c r="H34" s="97"/>
      <c r="I34" s="97">
        <v>2500000</v>
      </c>
      <c r="J34" s="96">
        <v>2013</v>
      </c>
    </row>
    <row r="35" spans="1:10" ht="31.5" customHeight="1">
      <c r="A35" s="103" t="s">
        <v>392</v>
      </c>
      <c r="B35" s="96" t="s">
        <v>426</v>
      </c>
      <c r="C35" s="96" t="s">
        <v>427</v>
      </c>
      <c r="D35" s="97"/>
      <c r="E35" s="97">
        <v>47000000</v>
      </c>
      <c r="F35" s="97"/>
      <c r="G35" s="97" t="s">
        <v>681</v>
      </c>
      <c r="H35" s="97"/>
      <c r="I35" s="97">
        <v>313000000</v>
      </c>
      <c r="J35" s="96">
        <v>2010</v>
      </c>
    </row>
    <row r="36" spans="1:10" ht="31.5" customHeight="1">
      <c r="A36" s="95" t="s">
        <v>518</v>
      </c>
      <c r="B36" s="105"/>
      <c r="C36" s="105"/>
      <c r="D36" s="106">
        <f>SUM(D4:D35)</f>
        <v>92870000</v>
      </c>
      <c r="E36" s="106">
        <f>SUM(E4:E35)</f>
        <v>355390000</v>
      </c>
      <c r="F36" s="106"/>
      <c r="G36" s="106"/>
      <c r="H36" s="106"/>
      <c r="I36" s="106">
        <f>SUM(I4:I35)</f>
        <v>953960000</v>
      </c>
      <c r="J36" s="105"/>
    </row>
    <row r="37" spans="1:10" ht="59.25" customHeight="1">
      <c r="A37" s="103" t="s">
        <v>429</v>
      </c>
      <c r="B37" s="96" t="s">
        <v>430</v>
      </c>
      <c r="C37" s="96" t="s">
        <v>431</v>
      </c>
      <c r="D37" s="97">
        <v>2200000</v>
      </c>
      <c r="E37" s="98"/>
      <c r="F37" s="98" t="s">
        <v>681</v>
      </c>
      <c r="G37" s="98"/>
      <c r="H37" s="98"/>
      <c r="I37" s="97">
        <v>2200000</v>
      </c>
      <c r="J37" s="99">
        <v>2012</v>
      </c>
    </row>
    <row r="38" spans="1:10" ht="72" customHeight="1">
      <c r="A38" s="103" t="s">
        <v>429</v>
      </c>
      <c r="B38" s="96" t="s">
        <v>432</v>
      </c>
      <c r="C38" s="96" t="s">
        <v>433</v>
      </c>
      <c r="D38" s="97">
        <v>2500000</v>
      </c>
      <c r="E38" s="100"/>
      <c r="F38" s="100" t="s">
        <v>681</v>
      </c>
      <c r="G38" s="100"/>
      <c r="H38" s="100"/>
      <c r="I38" s="97">
        <v>2500000</v>
      </c>
      <c r="J38" s="99">
        <v>2012</v>
      </c>
    </row>
    <row r="39" spans="1:10" ht="31.5" customHeight="1">
      <c r="A39" s="103" t="s">
        <v>429</v>
      </c>
      <c r="B39" s="96" t="s">
        <v>434</v>
      </c>
      <c r="C39" s="96" t="s">
        <v>435</v>
      </c>
      <c r="D39" s="97">
        <v>2500000</v>
      </c>
      <c r="E39" s="100"/>
      <c r="F39" s="100" t="s">
        <v>681</v>
      </c>
      <c r="G39" s="100"/>
      <c r="H39" s="100"/>
      <c r="I39" s="97">
        <v>2500000</v>
      </c>
      <c r="J39" s="99">
        <v>2012</v>
      </c>
    </row>
    <row r="40" spans="1:10" ht="51" customHeight="1">
      <c r="A40" s="103" t="s">
        <v>429</v>
      </c>
      <c r="B40" s="96" t="s">
        <v>436</v>
      </c>
      <c r="C40" s="96" t="s">
        <v>437</v>
      </c>
      <c r="D40" s="97">
        <v>3000000</v>
      </c>
      <c r="E40" s="100"/>
      <c r="F40" s="100" t="s">
        <v>681</v>
      </c>
      <c r="G40" s="100"/>
      <c r="H40" s="100"/>
      <c r="I40" s="97">
        <v>3000000</v>
      </c>
      <c r="J40" s="99">
        <v>2012</v>
      </c>
    </row>
    <row r="41" spans="1:10" ht="41.25" customHeight="1">
      <c r="A41" s="103" t="s">
        <v>429</v>
      </c>
      <c r="B41" s="96" t="s">
        <v>364</v>
      </c>
      <c r="C41" s="96" t="s">
        <v>433</v>
      </c>
      <c r="D41" s="97">
        <v>605000</v>
      </c>
      <c r="E41" s="100"/>
      <c r="F41" s="100" t="s">
        <v>681</v>
      </c>
      <c r="G41" s="100"/>
      <c r="H41" s="100"/>
      <c r="I41" s="97">
        <v>605000</v>
      </c>
      <c r="J41" s="99">
        <v>2013</v>
      </c>
    </row>
    <row r="42" spans="1:10" ht="41.25" customHeight="1">
      <c r="A42" s="103" t="s">
        <v>429</v>
      </c>
      <c r="B42" s="96" t="s">
        <v>365</v>
      </c>
      <c r="C42" s="96" t="s">
        <v>366</v>
      </c>
      <c r="D42" s="97">
        <v>4000000</v>
      </c>
      <c r="E42" s="100"/>
      <c r="F42" s="100" t="s">
        <v>681</v>
      </c>
      <c r="G42" s="100"/>
      <c r="H42" s="100"/>
      <c r="I42" s="97">
        <v>4000000</v>
      </c>
      <c r="J42" s="99">
        <v>2013</v>
      </c>
    </row>
    <row r="43" spans="1:10" ht="31.5" customHeight="1">
      <c r="A43" s="103" t="s">
        <v>429</v>
      </c>
      <c r="B43" s="96" t="s">
        <v>367</v>
      </c>
      <c r="C43" s="96" t="s">
        <v>366</v>
      </c>
      <c r="D43" s="97">
        <v>5550000</v>
      </c>
      <c r="E43" s="100"/>
      <c r="F43" s="100" t="s">
        <v>681</v>
      </c>
      <c r="G43" s="100"/>
      <c r="H43" s="100"/>
      <c r="I43" s="97">
        <v>5550000</v>
      </c>
      <c r="J43" s="99">
        <v>2013</v>
      </c>
    </row>
    <row r="44" spans="1:10" ht="31.5" customHeight="1">
      <c r="A44" s="103" t="s">
        <v>429</v>
      </c>
      <c r="B44" s="96" t="s">
        <v>368</v>
      </c>
      <c r="C44" s="96" t="s">
        <v>369</v>
      </c>
      <c r="D44" s="97">
        <v>4000000</v>
      </c>
      <c r="E44" s="100"/>
      <c r="F44" s="100" t="s">
        <v>681</v>
      </c>
      <c r="G44" s="100"/>
      <c r="H44" s="100"/>
      <c r="I44" s="97">
        <v>4000000</v>
      </c>
      <c r="J44" s="99">
        <v>2013</v>
      </c>
    </row>
    <row r="45" spans="1:10" ht="31.5" customHeight="1">
      <c r="A45" s="103" t="s">
        <v>429</v>
      </c>
      <c r="B45" s="96" t="s">
        <v>372</v>
      </c>
      <c r="C45" s="96" t="s">
        <v>373</v>
      </c>
      <c r="D45" s="97">
        <v>3600000</v>
      </c>
      <c r="E45" s="100"/>
      <c r="F45" s="100" t="s">
        <v>681</v>
      </c>
      <c r="G45" s="100"/>
      <c r="H45" s="100"/>
      <c r="I45" s="97">
        <v>3600000</v>
      </c>
      <c r="J45" s="99">
        <v>2013</v>
      </c>
    </row>
    <row r="46" spans="1:10" ht="62.25" customHeight="1">
      <c r="A46" s="103" t="s">
        <v>429</v>
      </c>
      <c r="B46" s="96" t="s">
        <v>374</v>
      </c>
      <c r="C46" s="96" t="s">
        <v>375</v>
      </c>
      <c r="D46" s="97">
        <v>160000</v>
      </c>
      <c r="E46" s="100"/>
      <c r="F46" s="100" t="s">
        <v>681</v>
      </c>
      <c r="G46" s="100"/>
      <c r="H46" s="100"/>
      <c r="I46" s="97">
        <v>160000</v>
      </c>
      <c r="J46" s="99">
        <v>2013</v>
      </c>
    </row>
    <row r="47" spans="1:10" ht="45">
      <c r="A47" s="103" t="s">
        <v>429</v>
      </c>
      <c r="B47" s="96" t="s">
        <v>458</v>
      </c>
      <c r="C47" s="96" t="s">
        <v>453</v>
      </c>
      <c r="D47" s="97">
        <v>4000000</v>
      </c>
      <c r="E47" s="100"/>
      <c r="F47" s="100" t="s">
        <v>681</v>
      </c>
      <c r="G47" s="100"/>
      <c r="H47" s="100"/>
      <c r="I47" s="97">
        <v>4000000</v>
      </c>
      <c r="J47" s="99">
        <v>2013</v>
      </c>
    </row>
    <row r="48" spans="1:10" ht="45">
      <c r="A48" s="103" t="s">
        <v>429</v>
      </c>
      <c r="B48" s="96" t="s">
        <v>459</v>
      </c>
      <c r="C48" s="96" t="s">
        <v>371</v>
      </c>
      <c r="D48" s="97">
        <v>5500000</v>
      </c>
      <c r="E48" s="100"/>
      <c r="F48" s="100" t="s">
        <v>681</v>
      </c>
      <c r="G48" s="100"/>
      <c r="H48" s="100"/>
      <c r="I48" s="97">
        <v>5500000</v>
      </c>
      <c r="J48" s="99">
        <v>2012</v>
      </c>
    </row>
    <row r="49" spans="1:10" ht="61.5" customHeight="1">
      <c r="A49" s="103" t="s">
        <v>429</v>
      </c>
      <c r="B49" s="96" t="s">
        <v>460</v>
      </c>
      <c r="C49" s="96" t="s">
        <v>366</v>
      </c>
      <c r="D49" s="97">
        <v>2500000</v>
      </c>
      <c r="E49" s="100"/>
      <c r="F49" s="100" t="s">
        <v>681</v>
      </c>
      <c r="G49" s="100"/>
      <c r="H49" s="100"/>
      <c r="I49" s="97">
        <v>2500000</v>
      </c>
      <c r="J49" s="99">
        <v>2013</v>
      </c>
    </row>
    <row r="50" spans="1:10" ht="31.5" customHeight="1">
      <c r="A50" s="95" t="s">
        <v>519</v>
      </c>
      <c r="B50" s="105"/>
      <c r="C50" s="105"/>
      <c r="D50" s="106">
        <f>SUM(D37:D49)</f>
        <v>40115000</v>
      </c>
      <c r="E50" s="102"/>
      <c r="F50" s="102"/>
      <c r="G50" s="102"/>
      <c r="H50" s="102"/>
      <c r="I50" s="106">
        <f>SUM(I37:I49)</f>
        <v>40115000</v>
      </c>
      <c r="J50" s="102"/>
    </row>
    <row r="51" spans="1:10" ht="31.5" customHeight="1">
      <c r="A51" s="95" t="s">
        <v>462</v>
      </c>
      <c r="B51" s="105"/>
      <c r="C51" s="105"/>
      <c r="D51" s="106">
        <f>SUM(D50,D36)</f>
        <v>132985000</v>
      </c>
      <c r="E51" s="106">
        <v>450390000</v>
      </c>
      <c r="F51" s="106"/>
      <c r="G51" s="106"/>
      <c r="H51" s="106"/>
      <c r="I51" s="106">
        <f>SUM(I50,I36)</f>
        <v>994075000</v>
      </c>
      <c r="J51" s="102"/>
    </row>
    <row r="52" spans="1:10" ht="31.5" customHeight="1">
      <c r="A52" s="123" t="s">
        <v>589</v>
      </c>
      <c r="B52" s="124"/>
      <c r="C52" s="124"/>
      <c r="D52" s="125" t="e">
        <f>SUM(#REF!)</f>
        <v>#REF!</v>
      </c>
      <c r="E52" s="125" t="e">
        <f>SUM(#REF!)</f>
        <v>#REF!</v>
      </c>
      <c r="F52" s="125"/>
      <c r="G52" s="125"/>
      <c r="H52" s="125"/>
      <c r="I52" s="125" t="e">
        <f>SUM(#REF!)</f>
        <v>#REF!</v>
      </c>
      <c r="J52" s="124">
        <v>2014</v>
      </c>
    </row>
    <row r="53" spans="1:10" ht="31.5" customHeight="1">
      <c r="A53" s="107"/>
      <c r="B53" s="101" t="s">
        <v>531</v>
      </c>
      <c r="C53" s="96" t="s">
        <v>371</v>
      </c>
      <c r="D53" s="97">
        <v>1800000</v>
      </c>
      <c r="E53" s="97"/>
      <c r="F53" s="97" t="s">
        <v>681</v>
      </c>
      <c r="G53" s="97"/>
      <c r="H53" s="97"/>
      <c r="I53" s="128">
        <f aca="true" t="shared" si="0" ref="I53:I76">D53+E53</f>
        <v>1800000</v>
      </c>
      <c r="J53" s="96">
        <v>2013</v>
      </c>
    </row>
    <row r="54" spans="1:10" ht="31.5" customHeight="1">
      <c r="A54" s="107"/>
      <c r="B54" s="101" t="s">
        <v>532</v>
      </c>
      <c r="C54" s="96" t="s">
        <v>561</v>
      </c>
      <c r="D54" s="97">
        <v>700000</v>
      </c>
      <c r="E54" s="97"/>
      <c r="F54" s="97" t="s">
        <v>681</v>
      </c>
      <c r="G54" s="97"/>
      <c r="H54" s="97"/>
      <c r="I54" s="128">
        <f t="shared" si="0"/>
        <v>700000</v>
      </c>
      <c r="J54" s="96">
        <v>2013</v>
      </c>
    </row>
    <row r="55" spans="1:10" ht="31.5" customHeight="1">
      <c r="A55" s="107"/>
      <c r="B55" s="101" t="s">
        <v>530</v>
      </c>
      <c r="C55" s="96" t="s">
        <v>584</v>
      </c>
      <c r="D55" s="97">
        <v>500000</v>
      </c>
      <c r="E55" s="97"/>
      <c r="F55" s="97" t="s">
        <v>681</v>
      </c>
      <c r="G55" s="97"/>
      <c r="H55" s="97"/>
      <c r="I55" s="128">
        <f t="shared" si="0"/>
        <v>500000</v>
      </c>
      <c r="J55" s="96">
        <v>2013</v>
      </c>
    </row>
    <row r="56" spans="1:10" ht="31.5" customHeight="1">
      <c r="A56" s="107"/>
      <c r="B56" s="101" t="s">
        <v>533</v>
      </c>
      <c r="C56" s="96" t="s">
        <v>561</v>
      </c>
      <c r="D56" s="97">
        <v>1000000</v>
      </c>
      <c r="E56" s="97"/>
      <c r="F56" s="97" t="s">
        <v>681</v>
      </c>
      <c r="G56" s="97"/>
      <c r="H56" s="97"/>
      <c r="I56" s="128">
        <f t="shared" si="0"/>
        <v>1000000</v>
      </c>
      <c r="J56" s="96">
        <v>2013</v>
      </c>
    </row>
    <row r="57" spans="1:10" ht="31.5" customHeight="1">
      <c r="A57" s="107"/>
      <c r="B57" s="101" t="s">
        <v>534</v>
      </c>
      <c r="C57" s="96" t="s">
        <v>371</v>
      </c>
      <c r="D57" s="97">
        <v>1500000</v>
      </c>
      <c r="E57" s="97"/>
      <c r="F57" s="97" t="s">
        <v>681</v>
      </c>
      <c r="G57" s="97"/>
      <c r="H57" s="97"/>
      <c r="I57" s="128">
        <f t="shared" si="0"/>
        <v>1500000</v>
      </c>
      <c r="J57" s="96">
        <v>2012</v>
      </c>
    </row>
    <row r="58" spans="1:10" ht="31.5" customHeight="1">
      <c r="A58" s="107"/>
      <c r="B58" s="101" t="s">
        <v>535</v>
      </c>
      <c r="C58" s="96" t="s">
        <v>652</v>
      </c>
      <c r="D58" s="97">
        <v>300000</v>
      </c>
      <c r="E58" s="97"/>
      <c r="F58" s="97" t="s">
        <v>681</v>
      </c>
      <c r="G58" s="97"/>
      <c r="H58" s="97"/>
      <c r="I58" s="128">
        <f t="shared" si="0"/>
        <v>300000</v>
      </c>
      <c r="J58" s="96">
        <v>2012</v>
      </c>
    </row>
    <row r="59" spans="1:10" ht="31.5" customHeight="1">
      <c r="A59" s="107"/>
      <c r="B59" s="101" t="s">
        <v>535</v>
      </c>
      <c r="C59" s="96" t="s">
        <v>652</v>
      </c>
      <c r="D59" s="97"/>
      <c r="E59" s="97">
        <v>30000000</v>
      </c>
      <c r="F59" s="97"/>
      <c r="G59" s="97" t="s">
        <v>681</v>
      </c>
      <c r="H59" s="97"/>
      <c r="I59" s="128">
        <f t="shared" si="0"/>
        <v>30000000</v>
      </c>
      <c r="J59" s="96">
        <v>2012</v>
      </c>
    </row>
    <row r="60" spans="1:10" ht="31.5" customHeight="1">
      <c r="A60" s="107"/>
      <c r="B60" s="101" t="s">
        <v>536</v>
      </c>
      <c r="C60" s="96" t="s">
        <v>585</v>
      </c>
      <c r="D60" s="97">
        <v>1000000</v>
      </c>
      <c r="E60" s="97"/>
      <c r="F60" s="97" t="s">
        <v>681</v>
      </c>
      <c r="G60" s="97"/>
      <c r="H60" s="97"/>
      <c r="I60" s="128">
        <f t="shared" si="0"/>
        <v>1000000</v>
      </c>
      <c r="J60" s="96">
        <v>2012</v>
      </c>
    </row>
    <row r="61" spans="1:10" ht="31.5" customHeight="1">
      <c r="A61" s="107"/>
      <c r="B61" s="101" t="s">
        <v>537</v>
      </c>
      <c r="C61" s="96" t="s">
        <v>584</v>
      </c>
      <c r="D61" s="97"/>
      <c r="E61" s="97">
        <v>20000000</v>
      </c>
      <c r="F61" s="97"/>
      <c r="G61" s="97" t="s">
        <v>681</v>
      </c>
      <c r="H61" s="97"/>
      <c r="I61" s="128">
        <f t="shared" si="0"/>
        <v>20000000</v>
      </c>
      <c r="J61" s="96">
        <v>2012</v>
      </c>
    </row>
    <row r="62" spans="1:10" ht="31.5" customHeight="1">
      <c r="A62" s="107"/>
      <c r="B62" s="101" t="s">
        <v>538</v>
      </c>
      <c r="C62" s="96" t="s">
        <v>654</v>
      </c>
      <c r="D62" s="97">
        <v>500000</v>
      </c>
      <c r="E62" s="97"/>
      <c r="F62" s="97" t="s">
        <v>681</v>
      </c>
      <c r="G62" s="97"/>
      <c r="H62" s="97"/>
      <c r="I62" s="128">
        <f t="shared" si="0"/>
        <v>500000</v>
      </c>
      <c r="J62" s="96">
        <v>2011</v>
      </c>
    </row>
    <row r="63" spans="1:10" ht="31.5" customHeight="1">
      <c r="A63" s="107"/>
      <c r="B63" s="101" t="s">
        <v>539</v>
      </c>
      <c r="C63" s="96" t="s">
        <v>371</v>
      </c>
      <c r="D63" s="97"/>
      <c r="E63" s="97">
        <v>185000000</v>
      </c>
      <c r="F63" s="97"/>
      <c r="G63" s="97" t="s">
        <v>681</v>
      </c>
      <c r="H63" s="97"/>
      <c r="I63" s="128">
        <f t="shared" si="0"/>
        <v>185000000</v>
      </c>
      <c r="J63" s="96">
        <v>2011</v>
      </c>
    </row>
    <row r="64" spans="1:10" ht="31.5" customHeight="1">
      <c r="A64" s="107"/>
      <c r="B64" s="101" t="s">
        <v>540</v>
      </c>
      <c r="C64" s="96" t="s">
        <v>561</v>
      </c>
      <c r="D64" s="97">
        <v>48932</v>
      </c>
      <c r="E64" s="97"/>
      <c r="F64" s="97" t="s">
        <v>681</v>
      </c>
      <c r="G64" s="97"/>
      <c r="H64" s="97"/>
      <c r="I64" s="128">
        <f t="shared" si="0"/>
        <v>48932</v>
      </c>
      <c r="J64" s="96">
        <v>2011</v>
      </c>
    </row>
    <row r="65" spans="1:10" ht="31.5" customHeight="1">
      <c r="A65" s="107"/>
      <c r="B65" s="101" t="s">
        <v>541</v>
      </c>
      <c r="C65" s="96" t="s">
        <v>654</v>
      </c>
      <c r="D65" s="97">
        <v>1000000</v>
      </c>
      <c r="E65" s="97"/>
      <c r="F65" s="97" t="s">
        <v>681</v>
      </c>
      <c r="G65" s="97"/>
      <c r="H65" s="97"/>
      <c r="I65" s="128">
        <f t="shared" si="0"/>
        <v>1000000</v>
      </c>
      <c r="J65" s="96">
        <v>2010</v>
      </c>
    </row>
    <row r="66" spans="1:10" ht="31.5" customHeight="1">
      <c r="A66" s="107"/>
      <c r="B66" s="101" t="s">
        <v>542</v>
      </c>
      <c r="C66" s="96" t="s">
        <v>582</v>
      </c>
      <c r="D66" s="97">
        <v>750000</v>
      </c>
      <c r="E66" s="97"/>
      <c r="F66" s="97" t="s">
        <v>681</v>
      </c>
      <c r="G66" s="97"/>
      <c r="H66" s="97"/>
      <c r="I66" s="128">
        <f t="shared" si="0"/>
        <v>750000</v>
      </c>
      <c r="J66" s="96">
        <v>2010</v>
      </c>
    </row>
    <row r="67" spans="1:10" ht="31.5" customHeight="1">
      <c r="A67" s="107"/>
      <c r="B67" s="101" t="s">
        <v>543</v>
      </c>
      <c r="C67" s="96" t="s">
        <v>583</v>
      </c>
      <c r="D67" s="97"/>
      <c r="E67" s="97">
        <v>15000000</v>
      </c>
      <c r="F67" s="97"/>
      <c r="G67" s="97" t="s">
        <v>681</v>
      </c>
      <c r="H67" s="97"/>
      <c r="I67" s="128">
        <f t="shared" si="0"/>
        <v>15000000</v>
      </c>
      <c r="J67" s="96">
        <v>2010</v>
      </c>
    </row>
    <row r="68" spans="1:10" ht="31.5" customHeight="1">
      <c r="A68" s="107"/>
      <c r="B68" s="101" t="s">
        <v>544</v>
      </c>
      <c r="C68" s="96" t="s">
        <v>583</v>
      </c>
      <c r="D68" s="97">
        <v>7800000</v>
      </c>
      <c r="E68" s="97"/>
      <c r="F68" s="97" t="s">
        <v>681</v>
      </c>
      <c r="G68" s="97"/>
      <c r="H68" s="97"/>
      <c r="I68" s="128">
        <f t="shared" si="0"/>
        <v>7800000</v>
      </c>
      <c r="J68" s="96">
        <v>2010</v>
      </c>
    </row>
    <row r="69" spans="1:10" ht="31.5" customHeight="1">
      <c r="A69" s="107"/>
      <c r="B69" s="101" t="s">
        <v>545</v>
      </c>
      <c r="C69" s="96" t="s">
        <v>584</v>
      </c>
      <c r="D69" s="97"/>
      <c r="E69" s="97">
        <v>40000000</v>
      </c>
      <c r="F69" s="97"/>
      <c r="G69" s="97" t="s">
        <v>681</v>
      </c>
      <c r="H69" s="97"/>
      <c r="I69" s="128">
        <f t="shared" si="0"/>
        <v>40000000</v>
      </c>
      <c r="J69" s="96">
        <v>2010</v>
      </c>
    </row>
    <row r="70" spans="1:10" ht="31.5" customHeight="1">
      <c r="A70" s="107"/>
      <c r="B70" s="101" t="s">
        <v>546</v>
      </c>
      <c r="C70" s="96" t="s">
        <v>494</v>
      </c>
      <c r="D70" s="97"/>
      <c r="E70" s="97">
        <v>16400000</v>
      </c>
      <c r="F70" s="97"/>
      <c r="G70" s="97" t="s">
        <v>681</v>
      </c>
      <c r="H70" s="97"/>
      <c r="I70" s="128">
        <f t="shared" si="0"/>
        <v>16400000</v>
      </c>
      <c r="J70" s="96">
        <v>2009</v>
      </c>
    </row>
    <row r="71" spans="1:10" ht="31.5" customHeight="1">
      <c r="A71" s="107"/>
      <c r="B71" s="101" t="s">
        <v>547</v>
      </c>
      <c r="C71" s="96" t="s">
        <v>584</v>
      </c>
      <c r="D71" s="97"/>
      <c r="E71" s="97">
        <v>40000000</v>
      </c>
      <c r="F71" s="97"/>
      <c r="G71" s="97" t="s">
        <v>681</v>
      </c>
      <c r="H71" s="97"/>
      <c r="I71" s="128">
        <f t="shared" si="0"/>
        <v>40000000</v>
      </c>
      <c r="J71" s="96">
        <v>2009</v>
      </c>
    </row>
    <row r="72" spans="1:10" ht="31.5" customHeight="1">
      <c r="A72" s="107"/>
      <c r="B72" s="101" t="s">
        <v>546</v>
      </c>
      <c r="C72" s="96" t="s">
        <v>494</v>
      </c>
      <c r="D72" s="97"/>
      <c r="E72" s="97">
        <v>33600000</v>
      </c>
      <c r="F72" s="97"/>
      <c r="G72" s="97" t="s">
        <v>681</v>
      </c>
      <c r="H72" s="97"/>
      <c r="I72" s="128">
        <f t="shared" si="0"/>
        <v>33600000</v>
      </c>
      <c r="J72" s="96">
        <v>2009</v>
      </c>
    </row>
    <row r="73" spans="1:10" ht="31.5" customHeight="1">
      <c r="A73" s="107"/>
      <c r="B73" s="101" t="s">
        <v>536</v>
      </c>
      <c r="C73" s="96" t="s">
        <v>653</v>
      </c>
      <c r="D73" s="97">
        <v>1400000</v>
      </c>
      <c r="E73" s="97"/>
      <c r="F73" s="97" t="s">
        <v>681</v>
      </c>
      <c r="G73" s="97"/>
      <c r="H73" s="97"/>
      <c r="I73" s="128">
        <f t="shared" si="0"/>
        <v>1400000</v>
      </c>
      <c r="J73" s="96">
        <v>2009</v>
      </c>
    </row>
    <row r="74" spans="1:10" ht="31.5" customHeight="1">
      <c r="A74" s="107"/>
      <c r="B74" s="101" t="s">
        <v>548</v>
      </c>
      <c r="C74" s="96" t="s">
        <v>586</v>
      </c>
      <c r="D74" s="97">
        <v>2182271.51</v>
      </c>
      <c r="E74" s="97"/>
      <c r="F74" s="97" t="s">
        <v>681</v>
      </c>
      <c r="G74" s="97"/>
      <c r="H74" s="97"/>
      <c r="I74" s="128">
        <f t="shared" si="0"/>
        <v>2182271.51</v>
      </c>
      <c r="J74" s="96">
        <v>2009</v>
      </c>
    </row>
    <row r="75" spans="1:10" ht="31.5" customHeight="1">
      <c r="A75" s="107"/>
      <c r="B75" s="101" t="s">
        <v>549</v>
      </c>
      <c r="C75" s="96" t="s">
        <v>583</v>
      </c>
      <c r="D75" s="97">
        <v>10000000</v>
      </c>
      <c r="E75" s="97"/>
      <c r="F75" s="97" t="s">
        <v>681</v>
      </c>
      <c r="G75" s="97"/>
      <c r="H75" s="97"/>
      <c r="I75" s="128">
        <f t="shared" si="0"/>
        <v>10000000</v>
      </c>
      <c r="J75" s="96">
        <v>2008</v>
      </c>
    </row>
    <row r="76" spans="1:10" ht="31.5" customHeight="1">
      <c r="A76" s="107"/>
      <c r="B76" s="101" t="s">
        <v>550</v>
      </c>
      <c r="C76" s="96" t="s">
        <v>654</v>
      </c>
      <c r="D76" s="97"/>
      <c r="E76" s="97">
        <v>45000000</v>
      </c>
      <c r="F76" s="97"/>
      <c r="G76" s="97" t="s">
        <v>681</v>
      </c>
      <c r="H76" s="97"/>
      <c r="I76" s="128">
        <f t="shared" si="0"/>
        <v>45000000</v>
      </c>
      <c r="J76" s="96">
        <v>2008</v>
      </c>
    </row>
    <row r="77" spans="1:10" ht="31.5" customHeight="1">
      <c r="A77" s="107"/>
      <c r="B77" s="101" t="s">
        <v>550</v>
      </c>
      <c r="C77" s="96" t="s">
        <v>654</v>
      </c>
      <c r="D77" s="97">
        <v>1500000</v>
      </c>
      <c r="E77" s="97"/>
      <c r="F77" s="97" t="s">
        <v>681</v>
      </c>
      <c r="G77" s="97"/>
      <c r="H77" s="97"/>
      <c r="I77" s="128">
        <f aca="true" t="shared" si="1" ref="I77:I95">D77+E77</f>
        <v>1500000</v>
      </c>
      <c r="J77" s="96">
        <v>2008</v>
      </c>
    </row>
    <row r="78" spans="1:10" ht="31.5" customHeight="1">
      <c r="A78" s="107"/>
      <c r="B78" s="101" t="s">
        <v>551</v>
      </c>
      <c r="C78" s="96" t="s">
        <v>584</v>
      </c>
      <c r="D78" s="97"/>
      <c r="E78" s="97">
        <v>18500000</v>
      </c>
      <c r="F78" s="97"/>
      <c r="G78" s="97" t="s">
        <v>681</v>
      </c>
      <c r="H78" s="97"/>
      <c r="I78" s="128">
        <f t="shared" si="1"/>
        <v>18500000</v>
      </c>
      <c r="J78" s="96">
        <v>2008</v>
      </c>
    </row>
    <row r="79" spans="1:10" ht="31.5" customHeight="1">
      <c r="A79" s="107"/>
      <c r="B79" s="101" t="s">
        <v>552</v>
      </c>
      <c r="C79" s="96" t="s">
        <v>584</v>
      </c>
      <c r="D79" s="97"/>
      <c r="E79" s="97">
        <v>21000000</v>
      </c>
      <c r="F79" s="97"/>
      <c r="G79" s="97" t="s">
        <v>681</v>
      </c>
      <c r="H79" s="97"/>
      <c r="I79" s="128">
        <f t="shared" si="1"/>
        <v>21000000</v>
      </c>
      <c r="J79" s="96">
        <v>2008</v>
      </c>
    </row>
    <row r="80" spans="1:10" ht="31.5" customHeight="1">
      <c r="A80" s="107"/>
      <c r="B80" s="101" t="s">
        <v>552</v>
      </c>
      <c r="C80" s="96" t="s">
        <v>584</v>
      </c>
      <c r="D80" s="97">
        <v>400000</v>
      </c>
      <c r="E80" s="97"/>
      <c r="F80" s="97" t="s">
        <v>681</v>
      </c>
      <c r="G80" s="97"/>
      <c r="H80" s="97"/>
      <c r="I80" s="128">
        <f t="shared" si="1"/>
        <v>400000</v>
      </c>
      <c r="J80" s="96">
        <v>2008</v>
      </c>
    </row>
    <row r="81" spans="1:10" ht="31.5" customHeight="1">
      <c r="A81" s="107"/>
      <c r="B81" s="101" t="s">
        <v>553</v>
      </c>
      <c r="C81" s="96" t="s">
        <v>371</v>
      </c>
      <c r="D81" s="97">
        <v>881487.53</v>
      </c>
      <c r="E81" s="97"/>
      <c r="F81" s="97" t="s">
        <v>681</v>
      </c>
      <c r="G81" s="97"/>
      <c r="H81" s="97"/>
      <c r="I81" s="128">
        <f t="shared" si="1"/>
        <v>881487.53</v>
      </c>
      <c r="J81" s="96">
        <v>2008</v>
      </c>
    </row>
    <row r="82" spans="1:10" ht="31.5" customHeight="1">
      <c r="A82" s="107"/>
      <c r="B82" s="101" t="s">
        <v>554</v>
      </c>
      <c r="C82" s="96" t="s">
        <v>652</v>
      </c>
      <c r="D82" s="97"/>
      <c r="E82" s="97">
        <v>11379374.57</v>
      </c>
      <c r="F82" s="97"/>
      <c r="G82" s="97" t="s">
        <v>681</v>
      </c>
      <c r="H82" s="97"/>
      <c r="I82" s="128">
        <f t="shared" si="1"/>
        <v>11379374.57</v>
      </c>
      <c r="J82" s="96">
        <v>2008</v>
      </c>
    </row>
    <row r="83" spans="1:10" ht="31.5" customHeight="1">
      <c r="A83" s="107"/>
      <c r="B83" s="101" t="s">
        <v>554</v>
      </c>
      <c r="C83" s="96" t="s">
        <v>652</v>
      </c>
      <c r="D83" s="97">
        <v>92501.91</v>
      </c>
      <c r="E83" s="97"/>
      <c r="F83" s="97" t="s">
        <v>681</v>
      </c>
      <c r="G83" s="97"/>
      <c r="H83" s="97"/>
      <c r="I83" s="128">
        <f t="shared" si="1"/>
        <v>92501.91</v>
      </c>
      <c r="J83" s="96">
        <v>2008</v>
      </c>
    </row>
    <row r="84" spans="1:10" ht="31.5" customHeight="1">
      <c r="A84" s="107"/>
      <c r="B84" s="101" t="s">
        <v>555</v>
      </c>
      <c r="C84" s="96" t="s">
        <v>652</v>
      </c>
      <c r="D84" s="97"/>
      <c r="E84" s="97">
        <v>50000000</v>
      </c>
      <c r="F84" s="97"/>
      <c r="G84" s="97" t="s">
        <v>681</v>
      </c>
      <c r="H84" s="97"/>
      <c r="I84" s="128">
        <f t="shared" si="1"/>
        <v>50000000</v>
      </c>
      <c r="J84" s="96">
        <v>2007</v>
      </c>
    </row>
    <row r="85" spans="1:10" ht="31.5" customHeight="1">
      <c r="A85" s="107"/>
      <c r="B85" s="101" t="s">
        <v>555</v>
      </c>
      <c r="C85" s="96" t="s">
        <v>652</v>
      </c>
      <c r="D85" s="97">
        <v>700000</v>
      </c>
      <c r="E85" s="97"/>
      <c r="F85" s="97" t="s">
        <v>681</v>
      </c>
      <c r="G85" s="97"/>
      <c r="H85" s="97"/>
      <c r="I85" s="128">
        <f t="shared" si="1"/>
        <v>700000</v>
      </c>
      <c r="J85" s="96">
        <v>2007</v>
      </c>
    </row>
    <row r="86" spans="1:10" ht="31.5" customHeight="1">
      <c r="A86" s="107"/>
      <c r="B86" s="101" t="s">
        <v>488</v>
      </c>
      <c r="C86" s="96" t="s">
        <v>652</v>
      </c>
      <c r="D86" s="97"/>
      <c r="E86" s="97">
        <v>40000000</v>
      </c>
      <c r="F86" s="97"/>
      <c r="G86" s="97" t="s">
        <v>681</v>
      </c>
      <c r="H86" s="97"/>
      <c r="I86" s="128">
        <f t="shared" si="1"/>
        <v>40000000</v>
      </c>
      <c r="J86" s="96">
        <v>2007</v>
      </c>
    </row>
    <row r="87" spans="1:10" ht="31.5" customHeight="1">
      <c r="A87" s="107"/>
      <c r="B87" s="101" t="s">
        <v>488</v>
      </c>
      <c r="C87" s="96" t="s">
        <v>652</v>
      </c>
      <c r="D87" s="97">
        <v>1500000</v>
      </c>
      <c r="E87" s="97"/>
      <c r="F87" s="97" t="s">
        <v>681</v>
      </c>
      <c r="G87" s="97"/>
      <c r="H87" s="97"/>
      <c r="I87" s="128">
        <f t="shared" si="1"/>
        <v>1500000</v>
      </c>
      <c r="J87" s="96">
        <v>2007</v>
      </c>
    </row>
    <row r="88" spans="1:10" ht="45">
      <c r="A88" s="107"/>
      <c r="B88" s="101" t="s">
        <v>489</v>
      </c>
      <c r="C88" s="96" t="s">
        <v>587</v>
      </c>
      <c r="D88" s="97"/>
      <c r="E88" s="97">
        <v>80000000</v>
      </c>
      <c r="F88" s="97"/>
      <c r="G88" s="97" t="s">
        <v>681</v>
      </c>
      <c r="H88" s="97"/>
      <c r="I88" s="128">
        <f t="shared" si="1"/>
        <v>80000000</v>
      </c>
      <c r="J88" s="96">
        <v>2006</v>
      </c>
    </row>
    <row r="89" spans="1:10" ht="31.5" customHeight="1">
      <c r="A89" s="107"/>
      <c r="B89" s="101" t="s">
        <v>490</v>
      </c>
      <c r="C89" s="96" t="s">
        <v>433</v>
      </c>
      <c r="D89" s="97"/>
      <c r="E89" s="97">
        <v>20000000</v>
      </c>
      <c r="F89" s="97"/>
      <c r="G89" s="97" t="s">
        <v>681</v>
      </c>
      <c r="H89" s="97"/>
      <c r="I89" s="128">
        <f t="shared" si="1"/>
        <v>20000000</v>
      </c>
      <c r="J89" s="96">
        <v>2006</v>
      </c>
    </row>
    <row r="90" spans="1:10" ht="31.5" customHeight="1">
      <c r="A90" s="107"/>
      <c r="B90" s="101" t="s">
        <v>548</v>
      </c>
      <c r="C90" s="96" t="s">
        <v>586</v>
      </c>
      <c r="D90" s="97"/>
      <c r="E90" s="97">
        <v>40000000</v>
      </c>
      <c r="F90" s="97"/>
      <c r="G90" s="97" t="s">
        <v>681</v>
      </c>
      <c r="H90" s="97"/>
      <c r="I90" s="128">
        <f t="shared" si="1"/>
        <v>40000000</v>
      </c>
      <c r="J90" s="96">
        <v>2006</v>
      </c>
    </row>
    <row r="91" spans="1:10" ht="31.5" customHeight="1">
      <c r="A91" s="107"/>
      <c r="B91" s="101" t="s">
        <v>536</v>
      </c>
      <c r="C91" s="96" t="s">
        <v>653</v>
      </c>
      <c r="D91" s="97">
        <v>1500000</v>
      </c>
      <c r="E91" s="97"/>
      <c r="F91" s="97" t="s">
        <v>681</v>
      </c>
      <c r="G91" s="97"/>
      <c r="H91" s="97"/>
      <c r="I91" s="128">
        <f t="shared" si="1"/>
        <v>1500000</v>
      </c>
      <c r="J91" s="96">
        <v>2005</v>
      </c>
    </row>
    <row r="92" spans="1:10" ht="31.5" customHeight="1">
      <c r="A92" s="107"/>
      <c r="B92" s="101" t="s">
        <v>491</v>
      </c>
      <c r="C92" s="96" t="s">
        <v>561</v>
      </c>
      <c r="D92" s="97"/>
      <c r="E92" s="97">
        <v>2000000</v>
      </c>
      <c r="F92" s="97"/>
      <c r="G92" s="97" t="s">
        <v>681</v>
      </c>
      <c r="H92" s="97"/>
      <c r="I92" s="128">
        <f t="shared" si="1"/>
        <v>2000000</v>
      </c>
      <c r="J92" s="96">
        <v>2005</v>
      </c>
    </row>
    <row r="93" spans="1:10" ht="31.5" customHeight="1">
      <c r="A93" s="107"/>
      <c r="B93" s="101" t="s">
        <v>492</v>
      </c>
      <c r="C93" s="96" t="s">
        <v>494</v>
      </c>
      <c r="D93" s="97"/>
      <c r="E93" s="97">
        <v>40000000</v>
      </c>
      <c r="F93" s="97"/>
      <c r="G93" s="97" t="s">
        <v>681</v>
      </c>
      <c r="H93" s="97"/>
      <c r="I93" s="128">
        <f t="shared" si="1"/>
        <v>40000000</v>
      </c>
      <c r="J93" s="96">
        <v>2005</v>
      </c>
    </row>
    <row r="94" spans="1:10" ht="31.5" customHeight="1">
      <c r="A94" s="107"/>
      <c r="B94" s="101" t="s">
        <v>493</v>
      </c>
      <c r="C94" s="96" t="s">
        <v>588</v>
      </c>
      <c r="D94" s="97"/>
      <c r="E94" s="97">
        <v>50000000</v>
      </c>
      <c r="F94" s="97"/>
      <c r="G94" s="97" t="s">
        <v>681</v>
      </c>
      <c r="H94" s="97"/>
      <c r="I94" s="128">
        <f t="shared" si="1"/>
        <v>50000000</v>
      </c>
      <c r="J94" s="96">
        <v>2005</v>
      </c>
    </row>
    <row r="95" spans="1:10" ht="31.5" customHeight="1">
      <c r="A95" s="107"/>
      <c r="B95" s="101" t="s">
        <v>493</v>
      </c>
      <c r="C95" s="96" t="s">
        <v>588</v>
      </c>
      <c r="D95" s="97">
        <v>758958.26</v>
      </c>
      <c r="E95" s="97"/>
      <c r="F95" s="97" t="s">
        <v>681</v>
      </c>
      <c r="G95" s="97"/>
      <c r="H95" s="97"/>
      <c r="I95" s="128">
        <f t="shared" si="1"/>
        <v>758958.26</v>
      </c>
      <c r="J95" s="96">
        <v>2005</v>
      </c>
    </row>
    <row r="96" spans="1:10" ht="36.75" customHeight="1">
      <c r="A96" s="115" t="s">
        <v>643</v>
      </c>
      <c r="B96" s="115"/>
      <c r="C96" s="115"/>
      <c r="D96" s="118">
        <f>SUM(D53:D95)</f>
        <v>37814151.21</v>
      </c>
      <c r="E96" s="118">
        <f>SUM(E53:E95)</f>
        <v>797879374.5699999</v>
      </c>
      <c r="F96" s="118"/>
      <c r="G96" s="118"/>
      <c r="H96" s="118"/>
      <c r="I96" s="118">
        <f>SUM(I53:I95)</f>
        <v>835693525.78</v>
      </c>
      <c r="J96" s="115"/>
    </row>
    <row r="97" spans="1:10" ht="53.25" customHeight="1">
      <c r="A97" s="115" t="s">
        <v>644</v>
      </c>
      <c r="B97" s="115"/>
      <c r="C97" s="115"/>
      <c r="D97" s="118" t="e">
        <f>SUM(D96,D52)</f>
        <v>#REF!</v>
      </c>
      <c r="E97" s="118" t="e">
        <f>SUM(E96,E52)</f>
        <v>#REF!</v>
      </c>
      <c r="F97" s="118"/>
      <c r="G97" s="118"/>
      <c r="H97" s="118"/>
      <c r="I97" s="118" t="e">
        <f>SUM(I96,I52)</f>
        <v>#REF!</v>
      </c>
      <c r="J97" s="115"/>
    </row>
    <row r="98" spans="1:10" ht="120">
      <c r="A98" s="103" t="s">
        <v>322</v>
      </c>
      <c r="B98" s="96" t="s">
        <v>626</v>
      </c>
      <c r="C98" s="96" t="s">
        <v>475</v>
      </c>
      <c r="D98" s="97">
        <v>6610</v>
      </c>
      <c r="E98" s="97" t="s">
        <v>476</v>
      </c>
      <c r="F98" s="97" t="s">
        <v>681</v>
      </c>
      <c r="G98" s="97"/>
      <c r="H98" s="97"/>
      <c r="I98" s="97">
        <v>6610</v>
      </c>
      <c r="J98" s="98" t="s">
        <v>477</v>
      </c>
    </row>
    <row r="99" spans="1:10" ht="31.5" customHeight="1">
      <c r="A99" s="103" t="s">
        <v>627</v>
      </c>
      <c r="B99" s="96" t="s">
        <v>628</v>
      </c>
      <c r="C99" s="96" t="s">
        <v>481</v>
      </c>
      <c r="D99" s="97">
        <v>9031647</v>
      </c>
      <c r="E99" s="97"/>
      <c r="F99" s="97" t="s">
        <v>681</v>
      </c>
      <c r="G99" s="97"/>
      <c r="H99" s="97"/>
      <c r="I99" s="128">
        <v>9031647</v>
      </c>
      <c r="J99" s="96">
        <v>2010</v>
      </c>
    </row>
    <row r="100" spans="1:10" ht="31.5" customHeight="1">
      <c r="A100" s="103" t="s">
        <v>627</v>
      </c>
      <c r="B100" s="96" t="s">
        <v>629</v>
      </c>
      <c r="C100" s="96" t="s">
        <v>481</v>
      </c>
      <c r="D100" s="97">
        <v>1000000</v>
      </c>
      <c r="E100" s="97">
        <v>95000000</v>
      </c>
      <c r="F100" s="97" t="s">
        <v>681</v>
      </c>
      <c r="G100" s="97" t="s">
        <v>681</v>
      </c>
      <c r="H100" s="97"/>
      <c r="I100" s="128">
        <v>96000000</v>
      </c>
      <c r="J100" s="96">
        <v>2010</v>
      </c>
    </row>
    <row r="101" spans="1:10" ht="31.5" customHeight="1">
      <c r="A101" s="103" t="s">
        <v>627</v>
      </c>
      <c r="B101" s="96" t="s">
        <v>630</v>
      </c>
      <c r="C101" s="96" t="s">
        <v>481</v>
      </c>
      <c r="D101" s="97">
        <v>345000</v>
      </c>
      <c r="E101" s="97">
        <v>36500000</v>
      </c>
      <c r="F101" s="97" t="s">
        <v>681</v>
      </c>
      <c r="G101" s="97" t="s">
        <v>681</v>
      </c>
      <c r="H101" s="97"/>
      <c r="I101" s="128">
        <v>36845000</v>
      </c>
      <c r="J101" s="96">
        <v>2008</v>
      </c>
    </row>
    <row r="102" spans="1:10" ht="31.5" customHeight="1">
      <c r="A102" s="103" t="s">
        <v>627</v>
      </c>
      <c r="B102" s="96" t="s">
        <v>631</v>
      </c>
      <c r="C102" s="96" t="s">
        <v>481</v>
      </c>
      <c r="D102" s="97">
        <v>100000</v>
      </c>
      <c r="E102" s="97">
        <v>73000000</v>
      </c>
      <c r="F102" s="97" t="s">
        <v>681</v>
      </c>
      <c r="G102" s="97" t="s">
        <v>681</v>
      </c>
      <c r="H102" s="97"/>
      <c r="I102" s="128">
        <v>73100000</v>
      </c>
      <c r="J102" s="96">
        <v>2013</v>
      </c>
    </row>
    <row r="103" spans="1:10" ht="31.5" customHeight="1">
      <c r="A103" s="103" t="s">
        <v>627</v>
      </c>
      <c r="B103" s="96" t="s">
        <v>482</v>
      </c>
      <c r="C103" s="96" t="s">
        <v>481</v>
      </c>
      <c r="D103" s="97">
        <v>1205200</v>
      </c>
      <c r="E103" s="97"/>
      <c r="F103" s="97" t="s">
        <v>681</v>
      </c>
      <c r="G103" s="97"/>
      <c r="H103" s="97"/>
      <c r="I103" s="97">
        <v>1479200</v>
      </c>
      <c r="J103" s="96">
        <v>2011</v>
      </c>
    </row>
    <row r="104" spans="1:10" ht="31.5" customHeight="1">
      <c r="A104" s="103" t="s">
        <v>627</v>
      </c>
      <c r="B104" s="96" t="s">
        <v>483</v>
      </c>
      <c r="C104" s="96" t="s">
        <v>481</v>
      </c>
      <c r="D104" s="97">
        <v>998500</v>
      </c>
      <c r="E104" s="97"/>
      <c r="F104" s="97" t="s">
        <v>681</v>
      </c>
      <c r="G104" s="97"/>
      <c r="H104" s="97"/>
      <c r="I104" s="97">
        <v>1043938</v>
      </c>
      <c r="J104" s="96">
        <v>2007</v>
      </c>
    </row>
    <row r="105" spans="1:10" ht="31.5" customHeight="1">
      <c r="A105" s="103" t="s">
        <v>627</v>
      </c>
      <c r="B105" s="96" t="s">
        <v>484</v>
      </c>
      <c r="C105" s="96" t="s">
        <v>485</v>
      </c>
      <c r="D105" s="97">
        <v>3000000</v>
      </c>
      <c r="E105" s="97"/>
      <c r="F105" s="97" t="s">
        <v>681</v>
      </c>
      <c r="G105" s="97"/>
      <c r="H105" s="97"/>
      <c r="I105" s="97">
        <v>3609000</v>
      </c>
      <c r="J105" s="96">
        <v>2010</v>
      </c>
    </row>
    <row r="106" spans="1:10" ht="61.5" customHeight="1">
      <c r="A106" s="103" t="s">
        <v>627</v>
      </c>
      <c r="B106" s="96" t="s">
        <v>486</v>
      </c>
      <c r="C106" s="96" t="s">
        <v>487</v>
      </c>
      <c r="D106" s="97">
        <v>466000</v>
      </c>
      <c r="E106" s="97">
        <v>12300000</v>
      </c>
      <c r="F106" s="97" t="s">
        <v>681</v>
      </c>
      <c r="G106" s="97" t="s">
        <v>681</v>
      </c>
      <c r="H106" s="97"/>
      <c r="I106" s="97">
        <v>15459000</v>
      </c>
      <c r="J106" s="96">
        <v>2007</v>
      </c>
    </row>
    <row r="107" spans="1:10" ht="57" customHeight="1">
      <c r="A107" s="103" t="s">
        <v>627</v>
      </c>
      <c r="B107" s="96" t="s">
        <v>438</v>
      </c>
      <c r="C107" s="96" t="s">
        <v>439</v>
      </c>
      <c r="D107" s="97">
        <v>1803970</v>
      </c>
      <c r="E107" s="97"/>
      <c r="F107" s="97" t="s">
        <v>681</v>
      </c>
      <c r="G107" s="97"/>
      <c r="H107" s="97"/>
      <c r="I107" s="97">
        <v>1883050</v>
      </c>
      <c r="J107" s="96">
        <v>2002</v>
      </c>
    </row>
    <row r="108" spans="1:10" ht="68.25" customHeight="1">
      <c r="A108" s="103" t="s">
        <v>627</v>
      </c>
      <c r="B108" s="96" t="s">
        <v>440</v>
      </c>
      <c r="C108" s="96" t="s">
        <v>441</v>
      </c>
      <c r="D108" s="97">
        <v>1255940</v>
      </c>
      <c r="E108" s="97"/>
      <c r="F108" s="97" t="s">
        <v>681</v>
      </c>
      <c r="G108" s="97"/>
      <c r="H108" s="97"/>
      <c r="I108" s="97">
        <v>1347290</v>
      </c>
      <c r="J108" s="96">
        <v>2015</v>
      </c>
    </row>
    <row r="109" spans="1:10" ht="68.25" customHeight="1">
      <c r="A109" s="103" t="s">
        <v>627</v>
      </c>
      <c r="B109" s="96" t="s">
        <v>442</v>
      </c>
      <c r="C109" s="96" t="s">
        <v>439</v>
      </c>
      <c r="D109" s="97">
        <v>468000</v>
      </c>
      <c r="E109" s="97"/>
      <c r="F109" s="97" t="s">
        <v>681</v>
      </c>
      <c r="G109" s="97"/>
      <c r="H109" s="97"/>
      <c r="I109" s="128">
        <v>406449</v>
      </c>
      <c r="J109" s="96">
        <v>2009</v>
      </c>
    </row>
    <row r="110" spans="1:10" ht="31.5" customHeight="1">
      <c r="A110" s="103" t="s">
        <v>627</v>
      </c>
      <c r="B110" s="96" t="s">
        <v>443</v>
      </c>
      <c r="C110" s="96" t="s">
        <v>441</v>
      </c>
      <c r="D110" s="97">
        <v>1550000</v>
      </c>
      <c r="E110" s="97"/>
      <c r="F110" s="97" t="s">
        <v>681</v>
      </c>
      <c r="G110" s="97"/>
      <c r="H110" s="97"/>
      <c r="I110" s="97">
        <v>1931602</v>
      </c>
      <c r="J110" s="96">
        <v>2009</v>
      </c>
    </row>
    <row r="111" spans="1:10" ht="31.5" customHeight="1">
      <c r="A111" s="103" t="s">
        <v>627</v>
      </c>
      <c r="B111" s="96" t="s">
        <v>444</v>
      </c>
      <c r="C111" s="96" t="s">
        <v>439</v>
      </c>
      <c r="D111" s="97">
        <v>35000</v>
      </c>
      <c r="E111" s="97"/>
      <c r="F111" s="97" t="s">
        <v>681</v>
      </c>
      <c r="G111" s="97"/>
      <c r="H111" s="97"/>
      <c r="I111" s="97">
        <v>100414</v>
      </c>
      <c r="J111" s="96">
        <v>2011</v>
      </c>
    </row>
    <row r="112" spans="1:10" ht="31.5" customHeight="1">
      <c r="A112" s="103" t="s">
        <v>627</v>
      </c>
      <c r="B112" s="96" t="s">
        <v>445</v>
      </c>
      <c r="C112" s="96" t="s">
        <v>439</v>
      </c>
      <c r="D112" s="97">
        <v>100000</v>
      </c>
      <c r="E112" s="97"/>
      <c r="F112" s="97" t="s">
        <v>681</v>
      </c>
      <c r="G112" s="97"/>
      <c r="H112" s="97"/>
      <c r="I112" s="119">
        <v>100000</v>
      </c>
      <c r="J112" s="96">
        <v>2011</v>
      </c>
    </row>
    <row r="113" spans="1:10" ht="31.5" customHeight="1">
      <c r="A113" s="103" t="s">
        <v>627</v>
      </c>
      <c r="B113" s="96" t="s">
        <v>446</v>
      </c>
      <c r="C113" s="96" t="s">
        <v>447</v>
      </c>
      <c r="D113" s="97">
        <v>5500000</v>
      </c>
      <c r="E113" s="97"/>
      <c r="F113" s="97" t="s">
        <v>681</v>
      </c>
      <c r="G113" s="97"/>
      <c r="H113" s="97"/>
      <c r="I113" s="119">
        <v>11895000</v>
      </c>
      <c r="J113" s="96">
        <v>2003</v>
      </c>
    </row>
    <row r="114" spans="1:10" ht="55.5" customHeight="1">
      <c r="A114" s="103" t="s">
        <v>627</v>
      </c>
      <c r="B114" s="96" t="s">
        <v>500</v>
      </c>
      <c r="C114" s="96" t="s">
        <v>447</v>
      </c>
      <c r="D114" s="97">
        <v>2142000</v>
      </c>
      <c r="E114" s="97"/>
      <c r="F114" s="97" t="s">
        <v>681</v>
      </c>
      <c r="G114" s="97"/>
      <c r="H114" s="97"/>
      <c r="I114" s="120">
        <v>2196000</v>
      </c>
      <c r="J114" s="109">
        <v>2011</v>
      </c>
    </row>
    <row r="115" spans="1:10" ht="31.5" customHeight="1">
      <c r="A115" s="103" t="s">
        <v>627</v>
      </c>
      <c r="B115" s="96" t="s">
        <v>501</v>
      </c>
      <c r="C115" s="96" t="s">
        <v>502</v>
      </c>
      <c r="D115" s="97">
        <v>8779767</v>
      </c>
      <c r="E115" s="97"/>
      <c r="F115" s="97" t="s">
        <v>681</v>
      </c>
      <c r="G115" s="97"/>
      <c r="H115" s="97"/>
      <c r="I115" s="97">
        <v>9528727</v>
      </c>
      <c r="J115" s="111">
        <v>2004</v>
      </c>
    </row>
    <row r="116" spans="1:10" ht="31.5" customHeight="1">
      <c r="A116" s="103" t="s">
        <v>627</v>
      </c>
      <c r="B116" s="96" t="s">
        <v>503</v>
      </c>
      <c r="C116" s="96" t="s">
        <v>447</v>
      </c>
      <c r="D116" s="97">
        <v>597024</v>
      </c>
      <c r="E116" s="97"/>
      <c r="F116" s="97" t="s">
        <v>681</v>
      </c>
      <c r="G116" s="97"/>
      <c r="H116" s="97"/>
      <c r="I116" s="128">
        <v>597024</v>
      </c>
      <c r="J116" s="109">
        <v>2010</v>
      </c>
    </row>
    <row r="117" spans="1:10" ht="45">
      <c r="A117" s="103" t="s">
        <v>627</v>
      </c>
      <c r="B117" s="96" t="s">
        <v>504</v>
      </c>
      <c r="C117" s="96" t="s">
        <v>632</v>
      </c>
      <c r="D117" s="97">
        <v>1210000</v>
      </c>
      <c r="E117" s="97"/>
      <c r="F117" s="97" t="s">
        <v>681</v>
      </c>
      <c r="G117" s="97"/>
      <c r="H117" s="97"/>
      <c r="I117" s="128">
        <v>1210000</v>
      </c>
      <c r="J117" s="96">
        <v>2008</v>
      </c>
    </row>
    <row r="118" spans="1:10" ht="31.5" customHeight="1">
      <c r="A118" s="103" t="s">
        <v>627</v>
      </c>
      <c r="B118" s="96" t="s">
        <v>505</v>
      </c>
      <c r="C118" s="96" t="s">
        <v>632</v>
      </c>
      <c r="D118" s="97">
        <v>305966</v>
      </c>
      <c r="E118" s="97"/>
      <c r="F118" s="97" t="s">
        <v>681</v>
      </c>
      <c r="G118" s="97"/>
      <c r="H118" s="97"/>
      <c r="I118" s="112">
        <v>707464</v>
      </c>
      <c r="J118" s="96">
        <v>2009</v>
      </c>
    </row>
    <row r="119" spans="1:10" ht="31.5" customHeight="1">
      <c r="A119" s="116" t="s">
        <v>521</v>
      </c>
      <c r="B119" s="105"/>
      <c r="C119" s="105"/>
      <c r="D119" s="106">
        <f>SUM(D99:D118)</f>
        <v>39894014</v>
      </c>
      <c r="E119" s="106">
        <f>SUM(E99:E118)</f>
        <v>216800000</v>
      </c>
      <c r="F119" s="106"/>
      <c r="G119" s="106"/>
      <c r="H119" s="106"/>
      <c r="I119" s="113">
        <f>SUM(I99:I118)</f>
        <v>268470805</v>
      </c>
      <c r="J119" s="105"/>
    </row>
    <row r="120" spans="1:10" ht="31.5" customHeight="1">
      <c r="A120" s="103" t="s">
        <v>342</v>
      </c>
      <c r="B120" s="96" t="s">
        <v>361</v>
      </c>
      <c r="C120" s="96" t="s">
        <v>357</v>
      </c>
      <c r="D120" s="108" t="s">
        <v>386</v>
      </c>
      <c r="E120" s="97"/>
      <c r="F120" s="97" t="s">
        <v>681</v>
      </c>
      <c r="G120" s="97"/>
      <c r="H120" s="97"/>
      <c r="I120" s="129" t="s">
        <v>386</v>
      </c>
      <c r="J120" s="96" t="s">
        <v>362</v>
      </c>
    </row>
    <row r="121" spans="1:10" ht="51" customHeight="1">
      <c r="A121" s="103" t="s">
        <v>342</v>
      </c>
      <c r="B121" s="96" t="s">
        <v>363</v>
      </c>
      <c r="C121" s="96" t="s">
        <v>357</v>
      </c>
      <c r="D121" s="108">
        <v>55873.13</v>
      </c>
      <c r="E121" s="97"/>
      <c r="F121" s="97" t="s">
        <v>681</v>
      </c>
      <c r="G121" s="97"/>
      <c r="H121" s="97"/>
      <c r="I121" s="129">
        <v>55873.13</v>
      </c>
      <c r="J121" s="96" t="s">
        <v>345</v>
      </c>
    </row>
    <row r="122" spans="1:10" ht="57" customHeight="1">
      <c r="A122" s="103" t="s">
        <v>342</v>
      </c>
      <c r="B122" s="96" t="s">
        <v>266</v>
      </c>
      <c r="C122" s="96" t="s">
        <v>357</v>
      </c>
      <c r="D122" s="108">
        <v>14583</v>
      </c>
      <c r="E122" s="97"/>
      <c r="F122" s="97" t="s">
        <v>681</v>
      </c>
      <c r="G122" s="97"/>
      <c r="H122" s="97"/>
      <c r="I122" s="129">
        <v>14583</v>
      </c>
      <c r="J122" s="96" t="s">
        <v>345</v>
      </c>
    </row>
    <row r="123" spans="1:10" ht="31.5" customHeight="1">
      <c r="A123" s="103" t="s">
        <v>342</v>
      </c>
      <c r="B123" s="96" t="s">
        <v>269</v>
      </c>
      <c r="C123" s="96" t="s">
        <v>268</v>
      </c>
      <c r="D123" s="108">
        <v>10550</v>
      </c>
      <c r="E123" s="97"/>
      <c r="F123" s="97" t="s">
        <v>681</v>
      </c>
      <c r="G123" s="97"/>
      <c r="H123" s="97"/>
      <c r="I123" s="129">
        <v>10550</v>
      </c>
      <c r="J123" s="96" t="s">
        <v>345</v>
      </c>
    </row>
    <row r="124" spans="1:10" ht="45">
      <c r="A124" s="103" t="s">
        <v>342</v>
      </c>
      <c r="B124" s="96" t="s">
        <v>270</v>
      </c>
      <c r="C124" s="96" t="s">
        <v>271</v>
      </c>
      <c r="D124" s="108">
        <v>3079292</v>
      </c>
      <c r="E124" s="97"/>
      <c r="F124" s="97" t="s">
        <v>681</v>
      </c>
      <c r="G124" s="97"/>
      <c r="H124" s="97"/>
      <c r="I124" s="129">
        <v>3079292</v>
      </c>
      <c r="J124" s="96" t="s">
        <v>272</v>
      </c>
    </row>
    <row r="125" spans="1:10" ht="31.5" customHeight="1">
      <c r="A125" s="103" t="s">
        <v>342</v>
      </c>
      <c r="B125" s="96" t="s">
        <v>273</v>
      </c>
      <c r="C125" s="96" t="s">
        <v>271</v>
      </c>
      <c r="D125" s="108">
        <v>756544</v>
      </c>
      <c r="E125" s="97"/>
      <c r="F125" s="97" t="s">
        <v>681</v>
      </c>
      <c r="G125" s="97"/>
      <c r="H125" s="97"/>
      <c r="I125" s="129">
        <v>756544</v>
      </c>
      <c r="J125" s="96" t="s">
        <v>362</v>
      </c>
    </row>
    <row r="126" spans="1:10" ht="31.5" customHeight="1">
      <c r="A126" s="103" t="s">
        <v>342</v>
      </c>
      <c r="B126" s="96" t="s">
        <v>274</v>
      </c>
      <c r="C126" s="96" t="s">
        <v>271</v>
      </c>
      <c r="D126" s="108">
        <v>127446.2</v>
      </c>
      <c r="E126" s="97"/>
      <c r="F126" s="97" t="s">
        <v>681</v>
      </c>
      <c r="G126" s="97"/>
      <c r="H126" s="97"/>
      <c r="I126" s="129">
        <v>127446.2</v>
      </c>
      <c r="J126" s="96" t="s">
        <v>360</v>
      </c>
    </row>
    <row r="127" spans="1:10" ht="31.5" customHeight="1">
      <c r="A127" s="103" t="s">
        <v>342</v>
      </c>
      <c r="B127" s="96" t="s">
        <v>275</v>
      </c>
      <c r="C127" s="96" t="s">
        <v>276</v>
      </c>
      <c r="D127" s="108">
        <v>374351</v>
      </c>
      <c r="E127" s="97"/>
      <c r="F127" s="97" t="s">
        <v>681</v>
      </c>
      <c r="G127" s="97"/>
      <c r="H127" s="97"/>
      <c r="I127" s="129">
        <v>374351</v>
      </c>
      <c r="J127" s="96" t="s">
        <v>360</v>
      </c>
    </row>
    <row r="128" spans="1:10" ht="31.5" customHeight="1">
      <c r="A128" s="103" t="s">
        <v>342</v>
      </c>
      <c r="B128" s="96" t="s">
        <v>277</v>
      </c>
      <c r="C128" s="96" t="s">
        <v>276</v>
      </c>
      <c r="D128" s="108">
        <v>399096</v>
      </c>
      <c r="E128" s="97"/>
      <c r="F128" s="97" t="s">
        <v>681</v>
      </c>
      <c r="G128" s="97"/>
      <c r="H128" s="97"/>
      <c r="I128" s="129">
        <v>399096</v>
      </c>
      <c r="J128" s="96" t="s">
        <v>278</v>
      </c>
    </row>
    <row r="129" spans="1:10" ht="31.5" customHeight="1">
      <c r="A129" s="103" t="s">
        <v>342</v>
      </c>
      <c r="B129" s="96" t="s">
        <v>279</v>
      </c>
      <c r="C129" s="96" t="s">
        <v>276</v>
      </c>
      <c r="D129" s="108">
        <v>882389.86</v>
      </c>
      <c r="E129" s="97"/>
      <c r="F129" s="97" t="s">
        <v>681</v>
      </c>
      <c r="G129" s="97"/>
      <c r="H129" s="97"/>
      <c r="I129" s="130">
        <v>882389.86</v>
      </c>
      <c r="J129" s="96" t="s">
        <v>355</v>
      </c>
    </row>
    <row r="130" spans="1:10" ht="68.25" customHeight="1">
      <c r="A130" s="103" t="s">
        <v>342</v>
      </c>
      <c r="B130" s="96" t="s">
        <v>378</v>
      </c>
      <c r="C130" s="96" t="s">
        <v>276</v>
      </c>
      <c r="D130" s="108">
        <v>50000</v>
      </c>
      <c r="E130" s="97"/>
      <c r="F130" s="97" t="s">
        <v>681</v>
      </c>
      <c r="G130" s="97"/>
      <c r="H130" s="97"/>
      <c r="I130" s="129">
        <v>50000</v>
      </c>
      <c r="J130" s="96" t="s">
        <v>362</v>
      </c>
    </row>
    <row r="131" spans="1:10" ht="31.5" customHeight="1">
      <c r="A131" s="103" t="s">
        <v>342</v>
      </c>
      <c r="B131" s="96" t="s">
        <v>379</v>
      </c>
      <c r="C131" s="96" t="s">
        <v>380</v>
      </c>
      <c r="D131" s="108">
        <v>32545</v>
      </c>
      <c r="E131" s="97"/>
      <c r="F131" s="97" t="s">
        <v>681</v>
      </c>
      <c r="G131" s="97"/>
      <c r="H131" s="97"/>
      <c r="I131" s="129">
        <v>32545</v>
      </c>
      <c r="J131" s="96" t="s">
        <v>362</v>
      </c>
    </row>
    <row r="132" spans="1:10" ht="31.5" customHeight="1">
      <c r="A132" s="103" t="s">
        <v>342</v>
      </c>
      <c r="B132" s="96" t="s">
        <v>381</v>
      </c>
      <c r="C132" s="96" t="s">
        <v>380</v>
      </c>
      <c r="D132" s="108">
        <v>1000800</v>
      </c>
      <c r="E132" s="97"/>
      <c r="F132" s="97" t="s">
        <v>681</v>
      </c>
      <c r="G132" s="97"/>
      <c r="H132" s="97"/>
      <c r="I132" s="129">
        <v>1000800</v>
      </c>
      <c r="J132" s="96" t="s">
        <v>382</v>
      </c>
    </row>
    <row r="133" spans="1:10" ht="31.5" customHeight="1">
      <c r="A133" s="103" t="s">
        <v>342</v>
      </c>
      <c r="B133" s="96" t="s">
        <v>383</v>
      </c>
      <c r="C133" s="96" t="s">
        <v>380</v>
      </c>
      <c r="D133" s="108">
        <v>308897</v>
      </c>
      <c r="E133" s="97"/>
      <c r="F133" s="97" t="s">
        <v>681</v>
      </c>
      <c r="G133" s="97"/>
      <c r="H133" s="97"/>
      <c r="I133" s="129">
        <v>308897</v>
      </c>
      <c r="J133" s="96" t="s">
        <v>382</v>
      </c>
    </row>
    <row r="134" spans="1:10" ht="31.5" customHeight="1">
      <c r="A134" s="103" t="s">
        <v>342</v>
      </c>
      <c r="B134" s="96" t="s">
        <v>384</v>
      </c>
      <c r="C134" s="96" t="s">
        <v>380</v>
      </c>
      <c r="D134" s="108">
        <v>120000</v>
      </c>
      <c r="E134" s="97"/>
      <c r="F134" s="97" t="s">
        <v>681</v>
      </c>
      <c r="G134" s="97"/>
      <c r="H134" s="97"/>
      <c r="I134" s="129">
        <v>120000</v>
      </c>
      <c r="J134" s="96"/>
    </row>
    <row r="135" spans="1:10" ht="31.5" customHeight="1">
      <c r="A135" s="95" t="s">
        <v>522</v>
      </c>
      <c r="B135" s="105"/>
      <c r="C135" s="105"/>
      <c r="D135" s="106">
        <f>SUM(D120:D134)</f>
        <v>7212367.19</v>
      </c>
      <c r="E135" s="106"/>
      <c r="F135" s="106"/>
      <c r="G135" s="106"/>
      <c r="H135" s="106"/>
      <c r="I135" s="106">
        <f>SUM(I120:I134)</f>
        <v>7212367.19</v>
      </c>
      <c r="J135" s="105"/>
    </row>
    <row r="136" spans="1:10" ht="45">
      <c r="A136" s="117" t="s">
        <v>332</v>
      </c>
      <c r="B136" s="96" t="s">
        <v>564</v>
      </c>
      <c r="C136" s="96" t="s">
        <v>590</v>
      </c>
      <c r="D136" s="97">
        <v>1008735.16</v>
      </c>
      <c r="E136" s="97"/>
      <c r="F136" s="97" t="s">
        <v>681</v>
      </c>
      <c r="G136" s="97"/>
      <c r="H136" s="97"/>
      <c r="I136" s="128">
        <v>1008735.16</v>
      </c>
      <c r="J136" s="96">
        <v>2012</v>
      </c>
    </row>
    <row r="137" spans="1:10" ht="31.5" customHeight="1">
      <c r="A137" s="117" t="s">
        <v>332</v>
      </c>
      <c r="B137" s="96" t="s">
        <v>565</v>
      </c>
      <c r="C137" s="96" t="s">
        <v>590</v>
      </c>
      <c r="D137" s="97">
        <v>925473.51</v>
      </c>
      <c r="E137" s="97"/>
      <c r="F137" s="97" t="s">
        <v>681</v>
      </c>
      <c r="G137" s="97"/>
      <c r="H137" s="97"/>
      <c r="I137" s="128">
        <v>925473.51</v>
      </c>
      <c r="J137" s="96">
        <v>2011</v>
      </c>
    </row>
    <row r="138" spans="1:10" ht="31.5" customHeight="1">
      <c r="A138" s="117" t="s">
        <v>332</v>
      </c>
      <c r="B138" s="96" t="s">
        <v>566</v>
      </c>
      <c r="C138" s="96" t="s">
        <v>590</v>
      </c>
      <c r="D138" s="97">
        <v>701400.66</v>
      </c>
      <c r="E138" s="97"/>
      <c r="F138" s="97" t="s">
        <v>681</v>
      </c>
      <c r="G138" s="97"/>
      <c r="H138" s="97"/>
      <c r="I138" s="128">
        <v>701400.66</v>
      </c>
      <c r="J138" s="96">
        <v>2012</v>
      </c>
    </row>
    <row r="139" spans="1:10" ht="31.5" customHeight="1">
      <c r="A139" s="117" t="s">
        <v>332</v>
      </c>
      <c r="B139" s="96" t="s">
        <v>567</v>
      </c>
      <c r="C139" s="96" t="s">
        <v>590</v>
      </c>
      <c r="D139" s="97">
        <v>274023.73</v>
      </c>
      <c r="E139" s="97"/>
      <c r="F139" s="97" t="s">
        <v>681</v>
      </c>
      <c r="G139" s="97"/>
      <c r="H139" s="97"/>
      <c r="I139" s="128">
        <v>274023.73</v>
      </c>
      <c r="J139" s="96">
        <v>2012</v>
      </c>
    </row>
    <row r="140" spans="1:10" ht="30">
      <c r="A140" s="117" t="s">
        <v>332</v>
      </c>
      <c r="B140" s="96" t="s">
        <v>568</v>
      </c>
      <c r="C140" s="96" t="s">
        <v>591</v>
      </c>
      <c r="D140" s="97">
        <v>1142848.91</v>
      </c>
      <c r="E140" s="97"/>
      <c r="F140" s="97" t="s">
        <v>681</v>
      </c>
      <c r="G140" s="97"/>
      <c r="H140" s="97"/>
      <c r="I140" s="128">
        <v>1142848.91</v>
      </c>
      <c r="J140" s="96">
        <v>2011</v>
      </c>
    </row>
    <row r="141" spans="1:10" ht="30">
      <c r="A141" s="117" t="s">
        <v>332</v>
      </c>
      <c r="B141" s="96" t="s">
        <v>569</v>
      </c>
      <c r="C141" s="96" t="s">
        <v>591</v>
      </c>
      <c r="D141" s="97">
        <v>2385347.09</v>
      </c>
      <c r="E141" s="97"/>
      <c r="F141" s="97" t="s">
        <v>681</v>
      </c>
      <c r="G141" s="97"/>
      <c r="H141" s="97"/>
      <c r="I141" s="128">
        <v>2385347.09</v>
      </c>
      <c r="J141" s="96">
        <v>2011</v>
      </c>
    </row>
    <row r="142" spans="1:10" ht="15">
      <c r="A142" s="117" t="s">
        <v>332</v>
      </c>
      <c r="B142" s="96" t="s">
        <v>570</v>
      </c>
      <c r="C142" s="96" t="s">
        <v>591</v>
      </c>
      <c r="D142" s="97">
        <v>556141.93</v>
      </c>
      <c r="E142" s="97"/>
      <c r="F142" s="97" t="s">
        <v>681</v>
      </c>
      <c r="G142" s="97"/>
      <c r="H142" s="97"/>
      <c r="I142" s="128">
        <v>556141.93</v>
      </c>
      <c r="J142" s="96">
        <v>2012</v>
      </c>
    </row>
    <row r="143" spans="1:10" ht="31.5" customHeight="1">
      <c r="A143" s="117" t="s">
        <v>332</v>
      </c>
      <c r="B143" s="96" t="s">
        <v>571</v>
      </c>
      <c r="C143" s="96" t="s">
        <v>572</v>
      </c>
      <c r="D143" s="97">
        <v>1040970.86</v>
      </c>
      <c r="E143" s="97"/>
      <c r="F143" s="97" t="s">
        <v>681</v>
      </c>
      <c r="G143" s="97"/>
      <c r="H143" s="97"/>
      <c r="I143" s="128">
        <v>1040970.86</v>
      </c>
      <c r="J143" s="96">
        <v>2011</v>
      </c>
    </row>
    <row r="144" spans="1:10" ht="31.5" customHeight="1">
      <c r="A144" s="117" t="s">
        <v>332</v>
      </c>
      <c r="B144" s="96" t="s">
        <v>573</v>
      </c>
      <c r="C144" s="96" t="s">
        <v>572</v>
      </c>
      <c r="D144" s="97">
        <v>361241.01</v>
      </c>
      <c r="E144" s="97"/>
      <c r="F144" s="97" t="s">
        <v>681</v>
      </c>
      <c r="G144" s="97"/>
      <c r="H144" s="97"/>
      <c r="I144" s="128">
        <v>361241.01</v>
      </c>
      <c r="J144" s="96">
        <v>2012</v>
      </c>
    </row>
    <row r="145" spans="1:10" ht="45.75" customHeight="1">
      <c r="A145" s="117" t="s">
        <v>332</v>
      </c>
      <c r="B145" s="96" t="s">
        <v>574</v>
      </c>
      <c r="C145" s="96" t="s">
        <v>572</v>
      </c>
      <c r="D145" s="97">
        <v>274023.73</v>
      </c>
      <c r="E145" s="97"/>
      <c r="F145" s="97" t="s">
        <v>681</v>
      </c>
      <c r="G145" s="97"/>
      <c r="H145" s="97"/>
      <c r="I145" s="128">
        <v>274023.73</v>
      </c>
      <c r="J145" s="96">
        <v>2012</v>
      </c>
    </row>
    <row r="146" spans="1:10" ht="45">
      <c r="A146" s="117" t="s">
        <v>332</v>
      </c>
      <c r="B146" s="96" t="s">
        <v>575</v>
      </c>
      <c r="C146" s="96" t="s">
        <v>572</v>
      </c>
      <c r="D146" s="97">
        <v>440979.79</v>
      </c>
      <c r="E146" s="97"/>
      <c r="F146" s="97" t="s">
        <v>681</v>
      </c>
      <c r="G146" s="97"/>
      <c r="H146" s="97"/>
      <c r="I146" s="128">
        <v>440979.79</v>
      </c>
      <c r="J146" s="96">
        <v>2013</v>
      </c>
    </row>
    <row r="147" spans="1:10" ht="30">
      <c r="A147" s="117" t="s">
        <v>332</v>
      </c>
      <c r="B147" s="96" t="s">
        <v>576</v>
      </c>
      <c r="C147" s="96" t="s">
        <v>577</v>
      </c>
      <c r="D147" s="97">
        <v>1027509.5</v>
      </c>
      <c r="E147" s="97"/>
      <c r="F147" s="97" t="s">
        <v>681</v>
      </c>
      <c r="G147" s="97"/>
      <c r="H147" s="97"/>
      <c r="I147" s="128">
        <v>1027509.5</v>
      </c>
      <c r="J147" s="96">
        <v>2012</v>
      </c>
    </row>
    <row r="148" spans="1:10" ht="30">
      <c r="A148" s="117" t="s">
        <v>332</v>
      </c>
      <c r="B148" s="96" t="s">
        <v>578</v>
      </c>
      <c r="C148" s="96" t="s">
        <v>577</v>
      </c>
      <c r="D148" s="97">
        <v>1094134.99</v>
      </c>
      <c r="E148" s="97"/>
      <c r="F148" s="97" t="s">
        <v>681</v>
      </c>
      <c r="G148" s="97"/>
      <c r="H148" s="97"/>
      <c r="I148" s="128">
        <v>1094134.99</v>
      </c>
      <c r="J148" s="96">
        <v>2012</v>
      </c>
    </row>
    <row r="149" spans="1:10" ht="31.5" customHeight="1">
      <c r="A149" s="117" t="s">
        <v>332</v>
      </c>
      <c r="B149" s="96" t="s">
        <v>579</v>
      </c>
      <c r="C149" s="96" t="s">
        <v>580</v>
      </c>
      <c r="D149" s="97">
        <v>960484.49</v>
      </c>
      <c r="E149" s="97"/>
      <c r="F149" s="97" t="s">
        <v>681</v>
      </c>
      <c r="G149" s="97"/>
      <c r="H149" s="97"/>
      <c r="I149" s="128">
        <v>960484.49</v>
      </c>
      <c r="J149" s="96">
        <v>2013</v>
      </c>
    </row>
    <row r="150" spans="1:10" ht="31.5" customHeight="1">
      <c r="A150" s="103" t="s">
        <v>506</v>
      </c>
      <c r="B150" s="96" t="s">
        <v>507</v>
      </c>
      <c r="C150" s="96" t="s">
        <v>508</v>
      </c>
      <c r="D150" s="97"/>
      <c r="E150" s="97">
        <v>15000000</v>
      </c>
      <c r="F150" s="97"/>
      <c r="G150" s="97" t="s">
        <v>681</v>
      </c>
      <c r="H150" s="97"/>
      <c r="I150" s="128">
        <f aca="true" t="shared" si="2" ref="I150:I163">E150+D150</f>
        <v>15000000</v>
      </c>
      <c r="J150" s="96">
        <v>2012</v>
      </c>
    </row>
    <row r="151" spans="1:10" ht="31.5" customHeight="1">
      <c r="A151" s="103" t="s">
        <v>506</v>
      </c>
      <c r="B151" s="96" t="s">
        <v>509</v>
      </c>
      <c r="C151" s="96" t="s">
        <v>510</v>
      </c>
      <c r="D151" s="97"/>
      <c r="E151" s="97">
        <v>12000000</v>
      </c>
      <c r="F151" s="97"/>
      <c r="G151" s="97" t="s">
        <v>681</v>
      </c>
      <c r="H151" s="97"/>
      <c r="I151" s="128">
        <f t="shared" si="2"/>
        <v>12000000</v>
      </c>
      <c r="J151" s="96">
        <v>2012</v>
      </c>
    </row>
    <row r="152" spans="1:10" ht="45">
      <c r="A152" s="117" t="s">
        <v>506</v>
      </c>
      <c r="B152" s="111" t="s">
        <v>511</v>
      </c>
      <c r="C152" s="111" t="s">
        <v>677</v>
      </c>
      <c r="D152" s="110">
        <v>260000</v>
      </c>
      <c r="E152" s="110"/>
      <c r="F152" s="110" t="s">
        <v>681</v>
      </c>
      <c r="G152" s="110"/>
      <c r="H152" s="110"/>
      <c r="I152" s="128">
        <f t="shared" si="2"/>
        <v>260000</v>
      </c>
      <c r="J152" s="111">
        <v>2012</v>
      </c>
    </row>
    <row r="153" spans="1:10" ht="31.5" customHeight="1">
      <c r="A153" s="103" t="s">
        <v>506</v>
      </c>
      <c r="B153" s="96" t="s">
        <v>512</v>
      </c>
      <c r="C153" s="96" t="s">
        <v>513</v>
      </c>
      <c r="D153" s="97"/>
      <c r="E153" s="97">
        <v>36992509.02</v>
      </c>
      <c r="F153" s="97"/>
      <c r="G153" s="97" t="s">
        <v>681</v>
      </c>
      <c r="H153" s="97"/>
      <c r="I153" s="128">
        <f t="shared" si="2"/>
        <v>36992509.02</v>
      </c>
      <c r="J153" s="96">
        <v>2013</v>
      </c>
    </row>
    <row r="154" spans="1:10" ht="59.25" customHeight="1">
      <c r="A154" s="103" t="s">
        <v>506</v>
      </c>
      <c r="B154" s="96" t="s">
        <v>514</v>
      </c>
      <c r="C154" s="96" t="s">
        <v>510</v>
      </c>
      <c r="D154" s="97"/>
      <c r="E154" s="97">
        <v>8000000</v>
      </c>
      <c r="F154" s="97"/>
      <c r="G154" s="97" t="s">
        <v>681</v>
      </c>
      <c r="H154" s="97"/>
      <c r="I154" s="128">
        <f t="shared" si="2"/>
        <v>8000000</v>
      </c>
      <c r="J154" s="96">
        <v>2013</v>
      </c>
    </row>
    <row r="155" spans="1:10" ht="31.5" customHeight="1">
      <c r="A155" s="103" t="s">
        <v>506</v>
      </c>
      <c r="B155" s="96" t="s">
        <v>515</v>
      </c>
      <c r="C155" s="96" t="s">
        <v>510</v>
      </c>
      <c r="D155" s="97"/>
      <c r="E155" s="97">
        <v>5000000</v>
      </c>
      <c r="F155" s="97"/>
      <c r="G155" s="97" t="s">
        <v>681</v>
      </c>
      <c r="H155" s="97"/>
      <c r="I155" s="128">
        <f t="shared" si="2"/>
        <v>5000000</v>
      </c>
      <c r="J155" s="96">
        <v>2013</v>
      </c>
    </row>
    <row r="156" spans="1:10" ht="31.5" customHeight="1">
      <c r="A156" s="103" t="s">
        <v>506</v>
      </c>
      <c r="B156" s="96" t="s">
        <v>468</v>
      </c>
      <c r="C156" s="96" t="s">
        <v>469</v>
      </c>
      <c r="D156" s="97"/>
      <c r="E156" s="97">
        <v>5000000</v>
      </c>
      <c r="F156" s="97"/>
      <c r="G156" s="97" t="s">
        <v>681</v>
      </c>
      <c r="H156" s="97"/>
      <c r="I156" s="128">
        <f t="shared" si="2"/>
        <v>5000000</v>
      </c>
      <c r="J156" s="96">
        <v>2013</v>
      </c>
    </row>
    <row r="157" spans="1:10" ht="31.5" customHeight="1">
      <c r="A157" s="103" t="s">
        <v>506</v>
      </c>
      <c r="B157" s="96" t="s">
        <v>470</v>
      </c>
      <c r="C157" s="96" t="s">
        <v>471</v>
      </c>
      <c r="D157" s="97"/>
      <c r="E157" s="97">
        <v>5000000</v>
      </c>
      <c r="F157" s="97"/>
      <c r="G157" s="97" t="s">
        <v>681</v>
      </c>
      <c r="H157" s="97"/>
      <c r="I157" s="128">
        <f t="shared" si="2"/>
        <v>5000000</v>
      </c>
      <c r="J157" s="96">
        <v>2013</v>
      </c>
    </row>
    <row r="158" spans="1:10" ht="31.5" customHeight="1">
      <c r="A158" s="103" t="s">
        <v>506</v>
      </c>
      <c r="B158" s="96" t="s">
        <v>472</v>
      </c>
      <c r="C158" s="96" t="s">
        <v>508</v>
      </c>
      <c r="D158" s="97"/>
      <c r="E158" s="97">
        <v>990000</v>
      </c>
      <c r="F158" s="97"/>
      <c r="G158" s="97" t="s">
        <v>681</v>
      </c>
      <c r="H158" s="97"/>
      <c r="I158" s="128">
        <f t="shared" si="2"/>
        <v>990000</v>
      </c>
      <c r="J158" s="96">
        <v>2013</v>
      </c>
    </row>
    <row r="159" spans="1:10" ht="45">
      <c r="A159" s="117" t="s">
        <v>506</v>
      </c>
      <c r="B159" s="111" t="s">
        <v>511</v>
      </c>
      <c r="C159" s="111" t="s">
        <v>633</v>
      </c>
      <c r="D159" s="110">
        <f>65000+244364</f>
        <v>309364</v>
      </c>
      <c r="E159" s="110"/>
      <c r="F159" s="110" t="s">
        <v>681</v>
      </c>
      <c r="G159" s="110"/>
      <c r="H159" s="110"/>
      <c r="I159" s="128">
        <f t="shared" si="2"/>
        <v>309364</v>
      </c>
      <c r="J159" s="111">
        <v>2013</v>
      </c>
    </row>
    <row r="160" spans="1:10" ht="31.5" customHeight="1">
      <c r="A160" s="117" t="s">
        <v>506</v>
      </c>
      <c r="B160" s="111" t="s">
        <v>474</v>
      </c>
      <c r="C160" s="111" t="s">
        <v>678</v>
      </c>
      <c r="D160" s="110"/>
      <c r="E160" s="110">
        <v>30000000</v>
      </c>
      <c r="F160" s="110"/>
      <c r="G160" s="110" t="s">
        <v>681</v>
      </c>
      <c r="H160" s="110"/>
      <c r="I160" s="128">
        <f t="shared" si="2"/>
        <v>30000000</v>
      </c>
      <c r="J160" s="111"/>
    </row>
    <row r="161" spans="1:10" ht="31.5" customHeight="1">
      <c r="A161" s="117" t="s">
        <v>506</v>
      </c>
      <c r="B161" s="111" t="s">
        <v>679</v>
      </c>
      <c r="C161" s="111" t="s">
        <v>678</v>
      </c>
      <c r="D161" s="110"/>
      <c r="E161" s="110">
        <v>10000000</v>
      </c>
      <c r="F161" s="110"/>
      <c r="G161" s="110" t="s">
        <v>681</v>
      </c>
      <c r="H161" s="110"/>
      <c r="I161" s="128">
        <f t="shared" si="2"/>
        <v>10000000</v>
      </c>
      <c r="J161" s="111"/>
    </row>
    <row r="162" spans="1:10" ht="31.5" customHeight="1">
      <c r="A162" s="117" t="s">
        <v>506</v>
      </c>
      <c r="B162" s="96" t="s">
        <v>680</v>
      </c>
      <c r="C162" s="111" t="s">
        <v>678</v>
      </c>
      <c r="D162" s="110"/>
      <c r="E162" s="97">
        <v>5000000</v>
      </c>
      <c r="F162" s="97"/>
      <c r="G162" s="97" t="s">
        <v>681</v>
      </c>
      <c r="H162" s="97"/>
      <c r="I162" s="128">
        <f t="shared" si="2"/>
        <v>5000000</v>
      </c>
      <c r="J162" s="111"/>
    </row>
    <row r="163" spans="1:10" ht="31.5" customHeight="1">
      <c r="A163" s="95" t="s">
        <v>520</v>
      </c>
      <c r="B163" s="105"/>
      <c r="C163" s="105"/>
      <c r="D163" s="106">
        <f>SUM(D150:D162)</f>
        <v>569364</v>
      </c>
      <c r="E163" s="106">
        <f>SUM(E150:E162)</f>
        <v>132982509.02000001</v>
      </c>
      <c r="F163" s="106"/>
      <c r="G163" s="106"/>
      <c r="H163" s="106"/>
      <c r="I163" s="106">
        <f t="shared" si="2"/>
        <v>133551873.02000001</v>
      </c>
      <c r="J163" s="105"/>
    </row>
    <row r="164" spans="1:10" ht="31.5" customHeight="1">
      <c r="A164" s="117" t="s">
        <v>523</v>
      </c>
      <c r="B164" s="111" t="s">
        <v>592</v>
      </c>
      <c r="C164" s="111" t="s">
        <v>494</v>
      </c>
      <c r="D164" s="110" t="s">
        <v>495</v>
      </c>
      <c r="E164" s="110">
        <v>65000000</v>
      </c>
      <c r="F164" s="110"/>
      <c r="G164" s="110" t="s">
        <v>681</v>
      </c>
      <c r="H164" s="110"/>
      <c r="I164" s="127"/>
      <c r="J164" s="111">
        <v>2004</v>
      </c>
    </row>
    <row r="165" spans="1:10" ht="31.5" customHeight="1">
      <c r="A165" s="117" t="s">
        <v>523</v>
      </c>
      <c r="B165" s="111" t="s">
        <v>593</v>
      </c>
      <c r="C165" s="111" t="s">
        <v>431</v>
      </c>
      <c r="D165" s="110" t="s">
        <v>495</v>
      </c>
      <c r="E165" s="110">
        <v>34000000</v>
      </c>
      <c r="F165" s="110"/>
      <c r="G165" s="110" t="s">
        <v>681</v>
      </c>
      <c r="H165" s="110"/>
      <c r="I165" s="127"/>
      <c r="J165" s="111">
        <v>2004</v>
      </c>
    </row>
    <row r="166" spans="1:10" ht="31.5" customHeight="1">
      <c r="A166" s="117" t="s">
        <v>523</v>
      </c>
      <c r="B166" s="111" t="s">
        <v>594</v>
      </c>
      <c r="C166" s="111" t="s">
        <v>496</v>
      </c>
      <c r="D166" s="110" t="s">
        <v>495</v>
      </c>
      <c r="E166" s="110">
        <v>25000000</v>
      </c>
      <c r="F166" s="110"/>
      <c r="G166" s="110" t="s">
        <v>681</v>
      </c>
      <c r="H166" s="110"/>
      <c r="I166" s="127"/>
      <c r="J166" s="111">
        <v>2004</v>
      </c>
    </row>
    <row r="167" spans="1:10" ht="31.5" customHeight="1">
      <c r="A167" s="117" t="s">
        <v>523</v>
      </c>
      <c r="B167" s="111" t="s">
        <v>595</v>
      </c>
      <c r="C167" s="111" t="s">
        <v>494</v>
      </c>
      <c r="D167" s="110" t="s">
        <v>495</v>
      </c>
      <c r="E167" s="110">
        <v>40000000</v>
      </c>
      <c r="F167" s="110"/>
      <c r="G167" s="110" t="s">
        <v>681</v>
      </c>
      <c r="H167" s="110"/>
      <c r="I167" s="127"/>
      <c r="J167" s="111">
        <v>2004</v>
      </c>
    </row>
    <row r="168" spans="1:10" ht="31.5" customHeight="1">
      <c r="A168" s="117" t="s">
        <v>523</v>
      </c>
      <c r="B168" s="111" t="s">
        <v>596</v>
      </c>
      <c r="C168" s="111" t="s">
        <v>425</v>
      </c>
      <c r="D168" s="110" t="s">
        <v>495</v>
      </c>
      <c r="E168" s="110">
        <v>80000000</v>
      </c>
      <c r="F168" s="110"/>
      <c r="G168" s="110" t="s">
        <v>681</v>
      </c>
      <c r="H168" s="110"/>
      <c r="I168" s="127"/>
      <c r="J168" s="111">
        <v>2005</v>
      </c>
    </row>
    <row r="169" spans="1:10" ht="31.5" customHeight="1">
      <c r="A169" s="117" t="s">
        <v>523</v>
      </c>
      <c r="B169" s="111" t="s">
        <v>597</v>
      </c>
      <c r="C169" s="111" t="s">
        <v>497</v>
      </c>
      <c r="D169" s="110" t="s">
        <v>495</v>
      </c>
      <c r="E169" s="110">
        <v>60000000</v>
      </c>
      <c r="F169" s="110"/>
      <c r="G169" s="110" t="s">
        <v>681</v>
      </c>
      <c r="H169" s="110"/>
      <c r="I169" s="127"/>
      <c r="J169" s="111">
        <v>2005</v>
      </c>
    </row>
    <row r="170" spans="1:10" ht="31.5" customHeight="1">
      <c r="A170" s="117" t="s">
        <v>523</v>
      </c>
      <c r="B170" s="111" t="s">
        <v>598</v>
      </c>
      <c r="C170" s="111" t="s">
        <v>497</v>
      </c>
      <c r="D170" s="110" t="s">
        <v>495</v>
      </c>
      <c r="E170" s="110">
        <v>120000000</v>
      </c>
      <c r="F170" s="110"/>
      <c r="G170" s="110" t="s">
        <v>681</v>
      </c>
      <c r="H170" s="110"/>
      <c r="I170" s="127"/>
      <c r="J170" s="111">
        <v>2005</v>
      </c>
    </row>
    <row r="171" spans="1:10" ht="31.5" customHeight="1">
      <c r="A171" s="117" t="s">
        <v>523</v>
      </c>
      <c r="B171" s="111" t="s">
        <v>498</v>
      </c>
      <c r="C171" s="111" t="s">
        <v>499</v>
      </c>
      <c r="D171" s="110" t="s">
        <v>495</v>
      </c>
      <c r="E171" s="110">
        <v>40000000</v>
      </c>
      <c r="F171" s="110"/>
      <c r="G171" s="110" t="s">
        <v>681</v>
      </c>
      <c r="H171" s="110"/>
      <c r="I171" s="127"/>
      <c r="J171" s="111">
        <v>2006</v>
      </c>
    </row>
    <row r="172" spans="1:10" ht="31.5" customHeight="1">
      <c r="A172" s="117" t="s">
        <v>523</v>
      </c>
      <c r="B172" s="111" t="s">
        <v>599</v>
      </c>
      <c r="C172" s="111" t="s">
        <v>526</v>
      </c>
      <c r="D172" s="110" t="s">
        <v>495</v>
      </c>
      <c r="E172" s="110">
        <v>114000000</v>
      </c>
      <c r="F172" s="110"/>
      <c r="G172" s="110" t="s">
        <v>681</v>
      </c>
      <c r="H172" s="110"/>
      <c r="I172" s="127"/>
      <c r="J172" s="111">
        <v>2006</v>
      </c>
    </row>
    <row r="173" spans="1:10" ht="31.5" customHeight="1">
      <c r="A173" s="117" t="s">
        <v>523</v>
      </c>
      <c r="B173" s="111" t="s">
        <v>600</v>
      </c>
      <c r="C173" s="111" t="s">
        <v>497</v>
      </c>
      <c r="D173" s="110" t="s">
        <v>495</v>
      </c>
      <c r="E173" s="110">
        <v>2000000</v>
      </c>
      <c r="F173" s="110"/>
      <c r="G173" s="110" t="s">
        <v>681</v>
      </c>
      <c r="H173" s="110"/>
      <c r="I173" s="127"/>
      <c r="J173" s="111">
        <v>2007</v>
      </c>
    </row>
    <row r="174" spans="1:10" ht="31.5" customHeight="1">
      <c r="A174" s="117" t="s">
        <v>523</v>
      </c>
      <c r="B174" s="111" t="s">
        <v>601</v>
      </c>
      <c r="C174" s="111" t="s">
        <v>526</v>
      </c>
      <c r="D174" s="110" t="s">
        <v>495</v>
      </c>
      <c r="E174" s="110">
        <v>185000000</v>
      </c>
      <c r="F174" s="110"/>
      <c r="G174" s="110" t="s">
        <v>681</v>
      </c>
      <c r="H174" s="110"/>
      <c r="I174" s="127"/>
      <c r="J174" s="111">
        <v>2007</v>
      </c>
    </row>
    <row r="175" spans="1:10" ht="31.5" customHeight="1">
      <c r="A175" s="117" t="s">
        <v>523</v>
      </c>
      <c r="B175" s="111" t="s">
        <v>602</v>
      </c>
      <c r="C175" s="111" t="s">
        <v>497</v>
      </c>
      <c r="D175" s="110" t="s">
        <v>495</v>
      </c>
      <c r="E175" s="110">
        <v>200000000</v>
      </c>
      <c r="F175" s="110"/>
      <c r="G175" s="110" t="s">
        <v>681</v>
      </c>
      <c r="H175" s="110"/>
      <c r="I175" s="127"/>
      <c r="J175" s="111">
        <v>2007</v>
      </c>
    </row>
    <row r="176" spans="1:10" ht="31.5" customHeight="1">
      <c r="A176" s="117" t="s">
        <v>523</v>
      </c>
      <c r="B176" s="111" t="s">
        <v>603</v>
      </c>
      <c r="C176" s="111" t="s">
        <v>561</v>
      </c>
      <c r="D176" s="110" t="s">
        <v>495</v>
      </c>
      <c r="E176" s="110">
        <v>1950000</v>
      </c>
      <c r="F176" s="110"/>
      <c r="G176" s="110" t="s">
        <v>681</v>
      </c>
      <c r="H176" s="110"/>
      <c r="I176" s="127"/>
      <c r="J176" s="111">
        <v>2007</v>
      </c>
    </row>
    <row r="177" spans="1:10" ht="31.5" customHeight="1">
      <c r="A177" s="117" t="s">
        <v>523</v>
      </c>
      <c r="B177" s="111" t="s">
        <v>604</v>
      </c>
      <c r="C177" s="111" t="s">
        <v>526</v>
      </c>
      <c r="D177" s="110" t="s">
        <v>495</v>
      </c>
      <c r="E177" s="110">
        <v>60000000</v>
      </c>
      <c r="F177" s="110"/>
      <c r="G177" s="110" t="s">
        <v>681</v>
      </c>
      <c r="H177" s="110"/>
      <c r="I177" s="127"/>
      <c r="J177" s="111">
        <v>2008</v>
      </c>
    </row>
    <row r="178" spans="1:10" ht="31.5" customHeight="1">
      <c r="A178" s="117" t="s">
        <v>523</v>
      </c>
      <c r="B178" s="111" t="s">
        <v>605</v>
      </c>
      <c r="C178" s="111" t="s">
        <v>494</v>
      </c>
      <c r="D178" s="110" t="s">
        <v>495</v>
      </c>
      <c r="E178" s="110">
        <v>110000000</v>
      </c>
      <c r="F178" s="110"/>
      <c r="G178" s="110" t="s">
        <v>681</v>
      </c>
      <c r="H178" s="110"/>
      <c r="I178" s="127"/>
      <c r="J178" s="111">
        <v>2008</v>
      </c>
    </row>
    <row r="179" spans="1:10" ht="31.5" customHeight="1">
      <c r="A179" s="117" t="s">
        <v>523</v>
      </c>
      <c r="B179" s="111" t="s">
        <v>606</v>
      </c>
      <c r="C179" s="111" t="s">
        <v>431</v>
      </c>
      <c r="D179" s="110" t="s">
        <v>495</v>
      </c>
      <c r="E179" s="110">
        <v>55000000</v>
      </c>
      <c r="F179" s="110"/>
      <c r="G179" s="110" t="s">
        <v>681</v>
      </c>
      <c r="H179" s="110"/>
      <c r="I179" s="127"/>
      <c r="J179" s="111">
        <v>2008</v>
      </c>
    </row>
    <row r="180" spans="1:10" ht="31.5" customHeight="1">
      <c r="A180" s="117" t="s">
        <v>523</v>
      </c>
      <c r="B180" s="111" t="s">
        <v>607</v>
      </c>
      <c r="C180" s="111" t="s">
        <v>526</v>
      </c>
      <c r="D180" s="110" t="s">
        <v>495</v>
      </c>
      <c r="E180" s="110">
        <v>86000000</v>
      </c>
      <c r="F180" s="110"/>
      <c r="G180" s="110" t="s">
        <v>681</v>
      </c>
      <c r="H180" s="110"/>
      <c r="I180" s="127"/>
      <c r="J180" s="111">
        <v>2008</v>
      </c>
    </row>
    <row r="181" spans="1:10" ht="31.5" customHeight="1">
      <c r="A181" s="117" t="s">
        <v>523</v>
      </c>
      <c r="B181" s="111" t="s">
        <v>608</v>
      </c>
      <c r="C181" s="111" t="s">
        <v>494</v>
      </c>
      <c r="D181" s="110" t="s">
        <v>495</v>
      </c>
      <c r="E181" s="110">
        <v>70000000</v>
      </c>
      <c r="F181" s="110"/>
      <c r="G181" s="110" t="s">
        <v>681</v>
      </c>
      <c r="H181" s="110"/>
      <c r="I181" s="127"/>
      <c r="J181" s="111">
        <v>2009</v>
      </c>
    </row>
    <row r="182" spans="1:10" ht="31.5" customHeight="1">
      <c r="A182" s="117" t="s">
        <v>523</v>
      </c>
      <c r="B182" s="111" t="s">
        <v>609</v>
      </c>
      <c r="C182" s="111" t="s">
        <v>469</v>
      </c>
      <c r="D182" s="110" t="s">
        <v>495</v>
      </c>
      <c r="E182" s="110">
        <v>130000000</v>
      </c>
      <c r="F182" s="110"/>
      <c r="G182" s="110" t="s">
        <v>681</v>
      </c>
      <c r="H182" s="110"/>
      <c r="I182" s="127"/>
      <c r="J182" s="111">
        <v>2009</v>
      </c>
    </row>
    <row r="183" spans="1:10" ht="31.5" customHeight="1">
      <c r="A183" s="117" t="s">
        <v>523</v>
      </c>
      <c r="B183" s="111" t="s">
        <v>610</v>
      </c>
      <c r="C183" s="111" t="s">
        <v>494</v>
      </c>
      <c r="D183" s="110" t="s">
        <v>495</v>
      </c>
      <c r="E183" s="110">
        <v>234000000</v>
      </c>
      <c r="F183" s="110"/>
      <c r="G183" s="110" t="s">
        <v>681</v>
      </c>
      <c r="H183" s="110"/>
      <c r="I183" s="127"/>
      <c r="J183" s="111">
        <v>2009</v>
      </c>
    </row>
    <row r="184" spans="1:10" ht="31.5" customHeight="1">
      <c r="A184" s="117" t="s">
        <v>523</v>
      </c>
      <c r="B184" s="111" t="s">
        <v>611</v>
      </c>
      <c r="C184" s="111" t="s">
        <v>526</v>
      </c>
      <c r="D184" s="110" t="s">
        <v>495</v>
      </c>
      <c r="E184" s="110">
        <v>185000000</v>
      </c>
      <c r="F184" s="110"/>
      <c r="G184" s="110" t="s">
        <v>681</v>
      </c>
      <c r="H184" s="110"/>
      <c r="I184" s="127"/>
      <c r="J184" s="111">
        <v>2010</v>
      </c>
    </row>
    <row r="185" spans="1:10" ht="31.5" customHeight="1">
      <c r="A185" s="117" t="s">
        <v>523</v>
      </c>
      <c r="B185" s="111" t="s">
        <v>612</v>
      </c>
      <c r="C185" s="111" t="s">
        <v>494</v>
      </c>
      <c r="D185" s="110" t="s">
        <v>495</v>
      </c>
      <c r="E185" s="110">
        <v>119000000</v>
      </c>
      <c r="F185" s="110"/>
      <c r="G185" s="110" t="s">
        <v>681</v>
      </c>
      <c r="H185" s="110"/>
      <c r="I185" s="127"/>
      <c r="J185" s="111">
        <v>2010</v>
      </c>
    </row>
    <row r="186" spans="1:10" ht="31.5" customHeight="1">
      <c r="A186" s="117" t="s">
        <v>523</v>
      </c>
      <c r="B186" s="111" t="s">
        <v>613</v>
      </c>
      <c r="C186" s="111" t="s">
        <v>526</v>
      </c>
      <c r="D186" s="110" t="s">
        <v>495</v>
      </c>
      <c r="E186" s="110">
        <v>194000000</v>
      </c>
      <c r="F186" s="110"/>
      <c r="G186" s="110" t="s">
        <v>681</v>
      </c>
      <c r="H186" s="110"/>
      <c r="I186" s="127"/>
      <c r="J186" s="111">
        <v>2010</v>
      </c>
    </row>
    <row r="187" spans="1:10" ht="31.5" customHeight="1">
      <c r="A187" s="117" t="s">
        <v>523</v>
      </c>
      <c r="B187" s="111" t="s">
        <v>614</v>
      </c>
      <c r="C187" s="111" t="s">
        <v>494</v>
      </c>
      <c r="D187" s="110" t="s">
        <v>495</v>
      </c>
      <c r="E187" s="110">
        <v>163000000</v>
      </c>
      <c r="F187" s="110"/>
      <c r="G187" s="110" t="s">
        <v>681</v>
      </c>
      <c r="H187" s="110"/>
      <c r="I187" s="127"/>
      <c r="J187" s="111">
        <v>2011</v>
      </c>
    </row>
    <row r="188" spans="1:10" ht="31.5" customHeight="1">
      <c r="A188" s="117" t="s">
        <v>523</v>
      </c>
      <c r="B188" s="111" t="s">
        <v>562</v>
      </c>
      <c r="C188" s="111" t="s">
        <v>469</v>
      </c>
      <c r="D188" s="110" t="s">
        <v>495</v>
      </c>
      <c r="E188" s="110">
        <v>140000000</v>
      </c>
      <c r="F188" s="110"/>
      <c r="G188" s="110" t="s">
        <v>681</v>
      </c>
      <c r="H188" s="110"/>
      <c r="I188" s="127"/>
      <c r="J188" s="111">
        <v>2011</v>
      </c>
    </row>
    <row r="189" spans="1:10" ht="31.5" customHeight="1">
      <c r="A189" s="117" t="s">
        <v>523</v>
      </c>
      <c r="B189" s="111" t="s">
        <v>615</v>
      </c>
      <c r="C189" s="111" t="s">
        <v>497</v>
      </c>
      <c r="D189" s="110" t="s">
        <v>495</v>
      </c>
      <c r="E189" s="110">
        <v>100000000</v>
      </c>
      <c r="F189" s="110"/>
      <c r="G189" s="110" t="s">
        <v>681</v>
      </c>
      <c r="H189" s="110"/>
      <c r="I189" s="127"/>
      <c r="J189" s="111">
        <v>2012</v>
      </c>
    </row>
    <row r="190" spans="1:10" ht="31.5" customHeight="1">
      <c r="A190" s="117" t="s">
        <v>523</v>
      </c>
      <c r="B190" s="111" t="s">
        <v>616</v>
      </c>
      <c r="C190" s="111" t="s">
        <v>496</v>
      </c>
      <c r="D190" s="110" t="s">
        <v>495</v>
      </c>
      <c r="E190" s="110">
        <v>70000000</v>
      </c>
      <c r="F190" s="110"/>
      <c r="G190" s="110" t="s">
        <v>681</v>
      </c>
      <c r="H190" s="110"/>
      <c r="I190" s="127"/>
      <c r="J190" s="111">
        <v>2012</v>
      </c>
    </row>
    <row r="191" spans="1:10" ht="31.5" customHeight="1">
      <c r="A191" s="117" t="s">
        <v>523</v>
      </c>
      <c r="B191" s="111" t="s">
        <v>617</v>
      </c>
      <c r="C191" s="111" t="s">
        <v>561</v>
      </c>
      <c r="D191" s="110" t="s">
        <v>495</v>
      </c>
      <c r="E191" s="110">
        <v>4000000</v>
      </c>
      <c r="F191" s="110"/>
      <c r="G191" s="110" t="s">
        <v>681</v>
      </c>
      <c r="H191" s="110"/>
      <c r="I191" s="127"/>
      <c r="J191" s="111">
        <v>2013</v>
      </c>
    </row>
    <row r="192" spans="1:10" ht="31.5" customHeight="1">
      <c r="A192" s="117" t="s">
        <v>523</v>
      </c>
      <c r="B192" s="111" t="s">
        <v>618</v>
      </c>
      <c r="C192" s="111" t="s">
        <v>496</v>
      </c>
      <c r="D192" s="110" t="s">
        <v>495</v>
      </c>
      <c r="E192" s="110">
        <v>50000000</v>
      </c>
      <c r="F192" s="110"/>
      <c r="G192" s="110" t="s">
        <v>681</v>
      </c>
      <c r="H192" s="110"/>
      <c r="I192" s="127"/>
      <c r="J192" s="111">
        <v>2013</v>
      </c>
    </row>
    <row r="193" spans="1:10" ht="31.5" customHeight="1">
      <c r="A193" s="117" t="s">
        <v>523</v>
      </c>
      <c r="B193" s="111" t="s">
        <v>619</v>
      </c>
      <c r="C193" s="111" t="s">
        <v>431</v>
      </c>
      <c r="D193" s="110" t="s">
        <v>495</v>
      </c>
      <c r="E193" s="110">
        <v>40000000</v>
      </c>
      <c r="F193" s="110"/>
      <c r="G193" s="110" t="s">
        <v>681</v>
      </c>
      <c r="H193" s="110"/>
      <c r="I193" s="127"/>
      <c r="J193" s="111">
        <v>2013</v>
      </c>
    </row>
    <row r="194" spans="1:10" ht="31.5" customHeight="1">
      <c r="A194" s="117" t="s">
        <v>523</v>
      </c>
      <c r="B194" s="111" t="s">
        <v>556</v>
      </c>
      <c r="C194" s="111" t="s">
        <v>526</v>
      </c>
      <c r="D194" s="110" t="s">
        <v>495</v>
      </c>
      <c r="E194" s="110">
        <v>150000000</v>
      </c>
      <c r="F194" s="110"/>
      <c r="G194" s="110" t="s">
        <v>681</v>
      </c>
      <c r="H194" s="110"/>
      <c r="I194" s="127"/>
      <c r="J194" s="111">
        <v>2014</v>
      </c>
    </row>
    <row r="195" spans="1:10" ht="31.5" customHeight="1">
      <c r="A195" s="117" t="s">
        <v>523</v>
      </c>
      <c r="B195" s="111" t="s">
        <v>557</v>
      </c>
      <c r="C195" s="111" t="s">
        <v>497</v>
      </c>
      <c r="D195" s="110" t="s">
        <v>495</v>
      </c>
      <c r="E195" s="110">
        <v>100000000</v>
      </c>
      <c r="F195" s="110"/>
      <c r="G195" s="110" t="s">
        <v>681</v>
      </c>
      <c r="H195" s="110"/>
      <c r="I195" s="127"/>
      <c r="J195" s="111">
        <v>2014</v>
      </c>
    </row>
    <row r="196" spans="1:10" ht="31.5" customHeight="1">
      <c r="A196" s="117" t="s">
        <v>523</v>
      </c>
      <c r="B196" s="111" t="s">
        <v>558</v>
      </c>
      <c r="C196" s="111" t="s">
        <v>425</v>
      </c>
      <c r="D196" s="110" t="s">
        <v>495</v>
      </c>
      <c r="E196" s="110">
        <v>70000000</v>
      </c>
      <c r="F196" s="110"/>
      <c r="G196" s="110" t="s">
        <v>681</v>
      </c>
      <c r="H196" s="110"/>
      <c r="I196" s="127"/>
      <c r="J196" s="111">
        <v>2014</v>
      </c>
    </row>
    <row r="197" spans="1:10" ht="31.5" customHeight="1">
      <c r="A197" s="117" t="s">
        <v>523</v>
      </c>
      <c r="B197" s="111" t="s">
        <v>559</v>
      </c>
      <c r="C197" s="111" t="s">
        <v>526</v>
      </c>
      <c r="D197" s="110" t="s">
        <v>495</v>
      </c>
      <c r="E197" s="110">
        <v>230000000</v>
      </c>
      <c r="F197" s="110"/>
      <c r="G197" s="110" t="s">
        <v>681</v>
      </c>
      <c r="H197" s="110"/>
      <c r="I197" s="127"/>
      <c r="J197" s="111">
        <v>2014</v>
      </c>
    </row>
    <row r="198" spans="1:10" ht="31.5" customHeight="1">
      <c r="A198" s="117" t="s">
        <v>523</v>
      </c>
      <c r="B198" s="111" t="s">
        <v>533</v>
      </c>
      <c r="C198" s="111" t="s">
        <v>561</v>
      </c>
      <c r="D198" s="110" t="s">
        <v>495</v>
      </c>
      <c r="E198" s="110">
        <v>1000000</v>
      </c>
      <c r="F198" s="110"/>
      <c r="G198" s="110" t="s">
        <v>681</v>
      </c>
      <c r="H198" s="110"/>
      <c r="I198" s="127"/>
      <c r="J198" s="111">
        <v>2014</v>
      </c>
    </row>
    <row r="199" spans="1:10" ht="31.5" customHeight="1">
      <c r="A199" s="117" t="s">
        <v>523</v>
      </c>
      <c r="B199" s="111" t="s">
        <v>560</v>
      </c>
      <c r="C199" s="111" t="s">
        <v>497</v>
      </c>
      <c r="D199" s="110" t="s">
        <v>495</v>
      </c>
      <c r="E199" s="110">
        <v>20000000</v>
      </c>
      <c r="F199" s="110"/>
      <c r="G199" s="110" t="s">
        <v>681</v>
      </c>
      <c r="H199" s="110"/>
      <c r="I199" s="127"/>
      <c r="J199" s="111">
        <v>2014</v>
      </c>
    </row>
    <row r="200" spans="1:10" ht="31.5" customHeight="1">
      <c r="A200" s="95" t="s">
        <v>563</v>
      </c>
      <c r="B200" s="104"/>
      <c r="C200" s="105"/>
      <c r="D200" s="106" t="s">
        <v>495</v>
      </c>
      <c r="E200" s="106">
        <f>SUM(E164:E199)</f>
        <v>3347950000</v>
      </c>
      <c r="F200" s="106"/>
      <c r="G200" s="106"/>
      <c r="H200" s="106"/>
      <c r="I200" s="106">
        <f>SUM(I164:I199)</f>
        <v>0</v>
      </c>
      <c r="J200" s="105"/>
    </row>
  </sheetData>
  <sheetProtection/>
  <mergeCells count="2">
    <mergeCell ref="A1:J1"/>
    <mergeCell ref="D2:E2"/>
  </mergeCells>
  <printOptions horizontalCentered="1"/>
  <pageMargins left="0.2362204724409449" right="0.2362204724409449" top="0" bottom="0" header="0" footer="0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5.421875" style="0" customWidth="1"/>
    <col min="2" max="2" width="20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4.28125" style="0" customWidth="1"/>
    <col min="2" max="2" width="63.28125" style="0" customWidth="1"/>
    <col min="3" max="3" width="32.421875" style="0" customWidth="1"/>
    <col min="4" max="4" width="20.57421875" style="0" customWidth="1"/>
    <col min="5" max="5" width="26.00390625" style="0" customWidth="1"/>
    <col min="6" max="6" width="21.00390625" style="0" customWidth="1"/>
    <col min="7" max="7" width="24.140625" style="0" customWidth="1"/>
  </cols>
  <sheetData>
    <row r="1" spans="1:7" ht="15">
      <c r="A1" t="s">
        <v>637</v>
      </c>
      <c r="B1" t="s">
        <v>638</v>
      </c>
      <c r="C1" t="s">
        <v>306</v>
      </c>
      <c r="D1" t="s">
        <v>639</v>
      </c>
      <c r="E1" t="s">
        <v>640</v>
      </c>
      <c r="F1" t="s">
        <v>682</v>
      </c>
      <c r="G1" t="s">
        <v>705</v>
      </c>
    </row>
    <row r="2" spans="1:7" ht="15">
      <c r="A2" t="s">
        <v>325</v>
      </c>
      <c r="B2" t="s">
        <v>10</v>
      </c>
      <c r="C2" t="s">
        <v>439</v>
      </c>
      <c r="D2" s="137">
        <v>1803970</v>
      </c>
      <c r="E2" t="s">
        <v>706</v>
      </c>
      <c r="G2" s="137">
        <v>1883050</v>
      </c>
    </row>
    <row r="3" ht="15">
      <c r="G3" s="137"/>
    </row>
    <row r="4" ht="15">
      <c r="G4" s="137"/>
    </row>
    <row r="5" ht="15">
      <c r="G5" s="137"/>
    </row>
    <row r="6" ht="15">
      <c r="G6" s="137"/>
    </row>
    <row r="7" ht="15">
      <c r="G7" s="137"/>
    </row>
    <row r="8" ht="15">
      <c r="G8" s="137"/>
    </row>
    <row r="9" ht="15">
      <c r="G9" s="137"/>
    </row>
    <row r="10" ht="15">
      <c r="G10" s="137"/>
    </row>
    <row r="11" ht="15">
      <c r="G11" s="137"/>
    </row>
    <row r="12" ht="15">
      <c r="G12" s="137"/>
    </row>
    <row r="13" ht="15">
      <c r="G13" s="13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4.57421875" style="0" customWidth="1"/>
    <col min="2" max="2" width="53.8515625" style="0" customWidth="1"/>
    <col min="3" max="3" width="21.28125" style="0" customWidth="1"/>
    <col min="4" max="4" width="23.57421875" style="0" customWidth="1"/>
    <col min="5" max="5" width="23.8515625" style="0" customWidth="1"/>
    <col min="6" max="6" width="31.140625" style="0" customWidth="1"/>
    <col min="7" max="7" width="31.00390625" style="0" customWidth="1"/>
  </cols>
  <sheetData>
    <row r="1" spans="1:7" ht="15">
      <c r="A1" t="s">
        <v>637</v>
      </c>
      <c r="B1" t="s">
        <v>638</v>
      </c>
      <c r="C1" t="s">
        <v>306</v>
      </c>
      <c r="D1" t="s">
        <v>639</v>
      </c>
      <c r="E1" t="s">
        <v>640</v>
      </c>
      <c r="F1" t="s">
        <v>682</v>
      </c>
      <c r="G1" t="s">
        <v>705</v>
      </c>
    </row>
    <row r="2" spans="1:7" ht="30">
      <c r="A2" t="s">
        <v>325</v>
      </c>
      <c r="B2" s="21" t="s">
        <v>999</v>
      </c>
      <c r="C2" t="s">
        <v>447</v>
      </c>
      <c r="D2" s="133">
        <v>5500000</v>
      </c>
      <c r="E2" t="s">
        <v>706</v>
      </c>
      <c r="G2" s="133">
        <v>11895000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2.28125" style="0" customWidth="1"/>
    <col min="2" max="2" width="77.00390625" style="0" customWidth="1"/>
    <col min="3" max="3" width="35.140625" style="0" customWidth="1"/>
    <col min="4" max="4" width="20.00390625" style="0" customWidth="1"/>
    <col min="5" max="5" width="21.28125" style="0" customWidth="1"/>
    <col min="6" max="6" width="17.7109375" style="0" customWidth="1"/>
    <col min="7" max="7" width="21.8515625" style="0" customWidth="1"/>
  </cols>
  <sheetData>
    <row r="1" spans="1:7" ht="15">
      <c r="A1" t="s">
        <v>637</v>
      </c>
      <c r="B1" t="s">
        <v>638</v>
      </c>
      <c r="C1" t="s">
        <v>306</v>
      </c>
      <c r="D1" t="s">
        <v>639</v>
      </c>
      <c r="E1" t="s">
        <v>640</v>
      </c>
      <c r="F1" t="s">
        <v>682</v>
      </c>
      <c r="G1" t="s">
        <v>705</v>
      </c>
    </row>
    <row r="2" spans="1:7" ht="15">
      <c r="A2" t="s">
        <v>392</v>
      </c>
      <c r="B2" t="s">
        <v>940</v>
      </c>
      <c r="C2" t="s">
        <v>941</v>
      </c>
      <c r="D2" s="137">
        <v>25000000</v>
      </c>
      <c r="E2" t="s">
        <v>942</v>
      </c>
      <c r="G2" s="137">
        <v>41000000</v>
      </c>
    </row>
    <row r="3" spans="1:7" ht="15">
      <c r="A3" t="s">
        <v>392</v>
      </c>
      <c r="B3" t="s">
        <v>301</v>
      </c>
      <c r="C3" t="s">
        <v>941</v>
      </c>
      <c r="D3" s="137">
        <v>4550000</v>
      </c>
      <c r="E3" t="s">
        <v>942</v>
      </c>
      <c r="G3" s="137">
        <v>8000000</v>
      </c>
    </row>
    <row r="4" spans="1:7" ht="15">
      <c r="A4" t="s">
        <v>325</v>
      </c>
      <c r="B4" t="s">
        <v>57</v>
      </c>
      <c r="C4" t="s">
        <v>447</v>
      </c>
      <c r="D4" s="137">
        <v>597024</v>
      </c>
      <c r="E4" t="s">
        <v>706</v>
      </c>
      <c r="G4" s="137">
        <f>D4</f>
        <v>597024</v>
      </c>
    </row>
    <row r="5" spans="1:7" ht="15">
      <c r="A5" t="s">
        <v>523</v>
      </c>
      <c r="B5" t="s">
        <v>592</v>
      </c>
      <c r="C5" t="s">
        <v>494</v>
      </c>
      <c r="D5" s="137">
        <v>65000000</v>
      </c>
      <c r="E5" t="s">
        <v>942</v>
      </c>
      <c r="G5" s="139"/>
    </row>
    <row r="6" spans="1:7" ht="15">
      <c r="A6" t="s">
        <v>523</v>
      </c>
      <c r="B6" t="s">
        <v>60</v>
      </c>
      <c r="C6" t="s">
        <v>431</v>
      </c>
      <c r="D6" s="137">
        <v>34000000</v>
      </c>
      <c r="E6" t="s">
        <v>942</v>
      </c>
      <c r="G6" s="139"/>
    </row>
    <row r="7" spans="1:7" ht="15">
      <c r="A7" t="s">
        <v>523</v>
      </c>
      <c r="B7" t="s">
        <v>594</v>
      </c>
      <c r="C7" t="s">
        <v>59</v>
      </c>
      <c r="D7" s="137">
        <v>25000000</v>
      </c>
      <c r="E7" t="s">
        <v>942</v>
      </c>
      <c r="G7" s="139"/>
    </row>
    <row r="8" spans="1:7" ht="15">
      <c r="A8" t="s">
        <v>523</v>
      </c>
      <c r="B8" t="s">
        <v>61</v>
      </c>
      <c r="C8" t="s">
        <v>494</v>
      </c>
      <c r="D8" s="137">
        <v>40000000</v>
      </c>
      <c r="E8" t="s">
        <v>942</v>
      </c>
      <c r="G8" s="13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46"/>
  <sheetViews>
    <sheetView zoomScalePageLayoutView="0" workbookViewId="0" topLeftCell="A1">
      <selection activeCell="C21" sqref="C21"/>
    </sheetView>
  </sheetViews>
  <sheetFormatPr defaultColWidth="8.8515625" defaultRowHeight="15"/>
  <cols>
    <col min="1" max="1" width="17.140625" style="0" customWidth="1"/>
    <col min="2" max="2" width="58.7109375" style="0" customWidth="1"/>
    <col min="3" max="3" width="42.140625" style="0" customWidth="1"/>
    <col min="4" max="4" width="15.00390625" style="0" customWidth="1"/>
    <col min="5" max="5" width="16.7109375" style="0" customWidth="1"/>
    <col min="6" max="6" width="15.140625" style="0" customWidth="1"/>
    <col min="7" max="7" width="20.421875" style="0" customWidth="1"/>
  </cols>
  <sheetData>
    <row r="1" spans="1:7" ht="15">
      <c r="A1" t="s">
        <v>637</v>
      </c>
      <c r="B1" t="s">
        <v>638</v>
      </c>
      <c r="C1" t="s">
        <v>306</v>
      </c>
      <c r="D1" t="s">
        <v>639</v>
      </c>
      <c r="E1" t="s">
        <v>640</v>
      </c>
      <c r="F1" t="s">
        <v>682</v>
      </c>
      <c r="G1" t="s">
        <v>705</v>
      </c>
    </row>
    <row r="2" ht="15">
      <c r="D2" s="133"/>
    </row>
    <row r="3" spans="1:7" ht="15">
      <c r="A3" t="s">
        <v>338</v>
      </c>
      <c r="B3" t="s">
        <v>624</v>
      </c>
      <c r="C3" t="s">
        <v>581</v>
      </c>
      <c r="D3" s="133">
        <v>10000000</v>
      </c>
      <c r="E3" s="134" t="s">
        <v>706</v>
      </c>
      <c r="G3" s="133">
        <f>D3</f>
        <v>10000000</v>
      </c>
    </row>
    <row r="4" spans="1:7" ht="15">
      <c r="A4" t="s">
        <v>392</v>
      </c>
      <c r="B4" t="s">
        <v>38</v>
      </c>
      <c r="C4" t="s">
        <v>941</v>
      </c>
      <c r="D4" s="133">
        <v>4590000</v>
      </c>
      <c r="E4" t="s">
        <v>942</v>
      </c>
      <c r="G4" s="133">
        <f>D4</f>
        <v>4590000</v>
      </c>
    </row>
    <row r="5" spans="1:7" ht="15">
      <c r="A5" t="s">
        <v>392</v>
      </c>
      <c r="B5" t="s">
        <v>412</v>
      </c>
      <c r="C5" t="s">
        <v>941</v>
      </c>
      <c r="D5" s="133">
        <v>23590000</v>
      </c>
      <c r="E5" t="s">
        <v>942</v>
      </c>
      <c r="G5" s="133">
        <v>38500000</v>
      </c>
    </row>
    <row r="6" spans="1:7" ht="15">
      <c r="A6" t="s">
        <v>523</v>
      </c>
      <c r="B6" t="s">
        <v>596</v>
      </c>
      <c r="C6" t="s">
        <v>425</v>
      </c>
      <c r="D6" s="133">
        <v>80000000</v>
      </c>
      <c r="E6" t="s">
        <v>942</v>
      </c>
      <c r="G6" s="139"/>
    </row>
    <row r="7" spans="1:7" ht="15">
      <c r="A7" t="s">
        <v>523</v>
      </c>
      <c r="B7" t="s">
        <v>62</v>
      </c>
      <c r="C7" t="s">
        <v>497</v>
      </c>
      <c r="D7" s="133">
        <v>60000000</v>
      </c>
      <c r="E7" t="s">
        <v>942</v>
      </c>
      <c r="G7" s="139"/>
    </row>
    <row r="8" spans="1:7" ht="15">
      <c r="A8" t="s">
        <v>523</v>
      </c>
      <c r="B8" t="s">
        <v>63</v>
      </c>
      <c r="C8" t="s">
        <v>497</v>
      </c>
      <c r="D8" s="133">
        <v>120000000</v>
      </c>
      <c r="E8" t="s">
        <v>942</v>
      </c>
      <c r="G8" s="139"/>
    </row>
    <row r="9" spans="2:7" ht="15">
      <c r="B9" t="s">
        <v>536</v>
      </c>
      <c r="C9" t="s">
        <v>653</v>
      </c>
      <c r="D9" s="133">
        <v>1500000</v>
      </c>
      <c r="E9" t="s">
        <v>706</v>
      </c>
      <c r="G9" s="133">
        <f>D9</f>
        <v>1500000</v>
      </c>
    </row>
    <row r="10" spans="2:7" ht="15">
      <c r="B10" t="s">
        <v>491</v>
      </c>
      <c r="C10" t="s">
        <v>82</v>
      </c>
      <c r="D10" s="133">
        <v>2000000</v>
      </c>
      <c r="E10" t="s">
        <v>942</v>
      </c>
      <c r="G10" s="133">
        <f>D10</f>
        <v>2000000</v>
      </c>
    </row>
    <row r="11" spans="2:7" ht="15">
      <c r="B11" t="s">
        <v>492</v>
      </c>
      <c r="C11" t="s">
        <v>427</v>
      </c>
      <c r="D11" s="133">
        <v>40000000</v>
      </c>
      <c r="E11" t="s">
        <v>942</v>
      </c>
      <c r="G11" s="133">
        <f>D11</f>
        <v>40000000</v>
      </c>
    </row>
    <row r="12" spans="2:7" ht="15">
      <c r="B12" t="s">
        <v>81</v>
      </c>
      <c r="C12" t="s">
        <v>588</v>
      </c>
      <c r="D12" s="133">
        <v>50000000</v>
      </c>
      <c r="E12" t="s">
        <v>942</v>
      </c>
      <c r="G12" s="133">
        <f>D12</f>
        <v>50000000</v>
      </c>
    </row>
    <row r="13" spans="2:7" ht="15">
      <c r="B13" t="s">
        <v>81</v>
      </c>
      <c r="C13" t="s">
        <v>588</v>
      </c>
      <c r="D13" s="133">
        <v>758958.26</v>
      </c>
      <c r="E13" t="s">
        <v>706</v>
      </c>
      <c r="G13" s="133">
        <f>D13</f>
        <v>758958.26</v>
      </c>
    </row>
    <row r="14" ht="15">
      <c r="D14" s="133"/>
    </row>
    <row r="15" ht="15">
      <c r="D15" s="133"/>
    </row>
    <row r="16" ht="15">
      <c r="D16" s="133"/>
    </row>
    <row r="17" ht="15">
      <c r="D17" s="133"/>
    </row>
    <row r="18" ht="15">
      <c r="D18" s="133"/>
    </row>
    <row r="19" ht="15">
      <c r="D19" s="133"/>
    </row>
    <row r="20" ht="15">
      <c r="D20" s="133"/>
    </row>
    <row r="21" ht="15">
      <c r="D21" s="133"/>
    </row>
    <row r="22" ht="15">
      <c r="D22" s="133"/>
    </row>
    <row r="23" ht="15">
      <c r="D23" s="133"/>
    </row>
    <row r="24" ht="15">
      <c r="D24" s="133"/>
    </row>
    <row r="25" ht="15">
      <c r="D25" s="133"/>
    </row>
    <row r="26" ht="15">
      <c r="D26" s="133"/>
    </row>
    <row r="27" ht="15">
      <c r="D27" s="133"/>
    </row>
    <row r="28" ht="15">
      <c r="D28" s="133"/>
    </row>
    <row r="29" ht="15">
      <c r="D29" s="133"/>
    </row>
    <row r="30" ht="15">
      <c r="D30" s="133"/>
    </row>
    <row r="31" ht="15">
      <c r="D31" s="133"/>
    </row>
    <row r="32" ht="15">
      <c r="D32" s="133"/>
    </row>
    <row r="33" ht="15">
      <c r="D33" s="133"/>
    </row>
    <row r="34" ht="15">
      <c r="D34" s="133"/>
    </row>
    <row r="35" ht="15">
      <c r="D35" s="133"/>
    </row>
    <row r="36" ht="15">
      <c r="D36" s="133"/>
    </row>
    <row r="37" ht="15">
      <c r="D37" s="133"/>
    </row>
    <row r="38" ht="15">
      <c r="D38" s="133"/>
    </row>
    <row r="39" ht="15">
      <c r="D39" s="133"/>
    </row>
    <row r="40" ht="15">
      <c r="D40" s="133"/>
    </row>
    <row r="41" ht="15">
      <c r="D41" s="133"/>
    </row>
    <row r="42" ht="15">
      <c r="D42" s="133"/>
    </row>
    <row r="43" ht="15">
      <c r="D43" s="133"/>
    </row>
    <row r="44" ht="15">
      <c r="D44" s="133"/>
    </row>
    <row r="45" ht="15">
      <c r="D45" s="133"/>
    </row>
    <row r="46" ht="15">
      <c r="D46" s="133"/>
    </row>
    <row r="47" ht="15">
      <c r="D47" s="133"/>
    </row>
    <row r="48" ht="15">
      <c r="D48" s="133"/>
    </row>
    <row r="49" ht="15">
      <c r="D49" s="133"/>
    </row>
    <row r="50" ht="15">
      <c r="D50" s="133"/>
    </row>
    <row r="51" ht="15">
      <c r="D51" s="133"/>
    </row>
    <row r="52" ht="15">
      <c r="D52" s="133"/>
    </row>
    <row r="53" ht="15">
      <c r="D53" s="133"/>
    </row>
    <row r="54" ht="15">
      <c r="D54" s="133"/>
    </row>
    <row r="55" ht="15">
      <c r="D55" s="133"/>
    </row>
    <row r="56" ht="15">
      <c r="D56" s="133"/>
    </row>
    <row r="57" ht="15">
      <c r="D57" s="133"/>
    </row>
    <row r="58" ht="15">
      <c r="D58" s="133"/>
    </row>
    <row r="59" ht="15">
      <c r="D59" s="133"/>
    </row>
    <row r="60" ht="15">
      <c r="D60" s="133"/>
    </row>
    <row r="61" ht="15">
      <c r="D61" s="133"/>
    </row>
    <row r="62" ht="15">
      <c r="D62" s="133"/>
    </row>
    <row r="63" ht="15">
      <c r="D63" s="133"/>
    </row>
    <row r="64" ht="15">
      <c r="D64" s="133"/>
    </row>
    <row r="65" ht="15">
      <c r="D65" s="133"/>
    </row>
    <row r="66" ht="15">
      <c r="D66" s="133"/>
    </row>
    <row r="67" ht="15">
      <c r="D67" s="133"/>
    </row>
    <row r="68" ht="15">
      <c r="D68" s="133"/>
    </row>
    <row r="69" ht="15">
      <c r="D69" s="133"/>
    </row>
    <row r="70" ht="15">
      <c r="D70" s="133"/>
    </row>
    <row r="71" ht="15">
      <c r="D71" s="133"/>
    </row>
    <row r="72" ht="15">
      <c r="D72" s="133"/>
    </row>
    <row r="73" ht="15">
      <c r="D73" s="133"/>
    </row>
    <row r="74" ht="15">
      <c r="D74" s="133"/>
    </row>
    <row r="75" ht="15">
      <c r="D75" s="133"/>
    </row>
    <row r="76" ht="15">
      <c r="D76" s="133"/>
    </row>
    <row r="77" ht="15">
      <c r="D77" s="133"/>
    </row>
    <row r="78" ht="15">
      <c r="D78" s="133"/>
    </row>
    <row r="79" ht="15">
      <c r="D79" s="133"/>
    </row>
    <row r="80" ht="15">
      <c r="D80" s="133"/>
    </row>
    <row r="81" ht="15">
      <c r="D81" s="133"/>
    </row>
    <row r="82" ht="15">
      <c r="D82" s="133"/>
    </row>
    <row r="83" ht="15">
      <c r="D83" s="133"/>
    </row>
    <row r="84" ht="15">
      <c r="D84" s="133"/>
    </row>
    <row r="85" ht="15">
      <c r="D85" s="133"/>
    </row>
    <row r="86" ht="15">
      <c r="D86" s="133"/>
    </row>
    <row r="87" ht="15">
      <c r="D87" s="133"/>
    </row>
    <row r="88" ht="15">
      <c r="D88" s="133"/>
    </row>
    <row r="89" ht="15">
      <c r="D89" s="133"/>
    </row>
    <row r="90" ht="15">
      <c r="D90" s="133"/>
    </row>
    <row r="91" ht="15">
      <c r="D91" s="133"/>
    </row>
    <row r="92" ht="15">
      <c r="D92" s="133"/>
    </row>
    <row r="93" ht="15">
      <c r="D93" s="133"/>
    </row>
    <row r="94" ht="15">
      <c r="D94" s="133"/>
    </row>
    <row r="95" ht="15">
      <c r="D95" s="133"/>
    </row>
    <row r="96" ht="15">
      <c r="D96" s="133"/>
    </row>
    <row r="97" ht="15">
      <c r="D97" s="133"/>
    </row>
    <row r="98" ht="15">
      <c r="D98" s="133"/>
    </row>
    <row r="99" ht="15">
      <c r="D99" s="133"/>
    </row>
    <row r="100" ht="15">
      <c r="D100" s="133"/>
    </row>
    <row r="101" ht="15">
      <c r="D101" s="133"/>
    </row>
    <row r="102" ht="15">
      <c r="D102" s="133"/>
    </row>
    <row r="103" ht="15">
      <c r="D103" s="133"/>
    </row>
    <row r="104" ht="15">
      <c r="D104" s="133"/>
    </row>
    <row r="105" ht="15">
      <c r="D105" s="133"/>
    </row>
    <row r="106" ht="15">
      <c r="D106" s="133"/>
    </row>
    <row r="107" ht="15">
      <c r="D107" s="133"/>
    </row>
    <row r="108" ht="15">
      <c r="D108" s="133"/>
    </row>
    <row r="109" ht="15">
      <c r="D109" s="133"/>
    </row>
    <row r="110" ht="15">
      <c r="D110" s="133"/>
    </row>
    <row r="111" ht="15">
      <c r="D111" s="133"/>
    </row>
    <row r="112" ht="15">
      <c r="D112" s="133"/>
    </row>
    <row r="113" ht="15">
      <c r="D113" s="133"/>
    </row>
    <row r="114" ht="15">
      <c r="D114" s="133"/>
    </row>
    <row r="115" ht="15">
      <c r="D115" s="133"/>
    </row>
    <row r="116" ht="15">
      <c r="D116" s="133"/>
    </row>
    <row r="117" ht="15">
      <c r="D117" s="133"/>
    </row>
    <row r="118" ht="15">
      <c r="D118" s="133"/>
    </row>
    <row r="119" ht="15">
      <c r="D119" s="133"/>
    </row>
    <row r="120" ht="15">
      <c r="D120" s="133"/>
    </row>
    <row r="121" ht="15">
      <c r="D121" s="133"/>
    </row>
    <row r="122" ht="15">
      <c r="D122" s="133"/>
    </row>
    <row r="123" ht="15">
      <c r="D123" s="133"/>
    </row>
    <row r="124" ht="15">
      <c r="D124" s="133"/>
    </row>
    <row r="125" ht="15">
      <c r="D125" s="133"/>
    </row>
    <row r="126" ht="15">
      <c r="D126" s="133"/>
    </row>
    <row r="127" ht="15">
      <c r="D127" s="133"/>
    </row>
    <row r="128" ht="15">
      <c r="D128" s="133"/>
    </row>
    <row r="129" ht="15">
      <c r="D129" s="133"/>
    </row>
    <row r="130" ht="15">
      <c r="D130" s="133"/>
    </row>
    <row r="131" ht="15">
      <c r="D131" s="133"/>
    </row>
    <row r="132" ht="15">
      <c r="D132" s="133"/>
    </row>
    <row r="133" ht="15">
      <c r="D133" s="133"/>
    </row>
    <row r="134" ht="15">
      <c r="D134" s="133"/>
    </row>
    <row r="135" ht="15">
      <c r="D135" s="133"/>
    </row>
    <row r="136" ht="15">
      <c r="D136" s="133"/>
    </row>
    <row r="137" ht="15">
      <c r="D137" s="133"/>
    </row>
    <row r="138" ht="15">
      <c r="D138" s="133"/>
    </row>
    <row r="139" ht="15">
      <c r="D139" s="133"/>
    </row>
    <row r="140" ht="15">
      <c r="D140" s="133"/>
    </row>
    <row r="141" ht="15">
      <c r="D141" s="133"/>
    </row>
    <row r="142" ht="15">
      <c r="D142" s="133"/>
    </row>
    <row r="143" ht="15">
      <c r="D143" s="133"/>
    </row>
    <row r="144" ht="15">
      <c r="D144" s="133"/>
    </row>
    <row r="145" ht="15">
      <c r="D145" s="133"/>
    </row>
    <row r="146" ht="15">
      <c r="D146" s="133"/>
    </row>
    <row r="147" ht="15">
      <c r="D147" s="133"/>
    </row>
    <row r="148" ht="15">
      <c r="D148" s="133"/>
    </row>
    <row r="149" ht="15">
      <c r="D149" s="133"/>
    </row>
    <row r="150" ht="15">
      <c r="D150" s="133"/>
    </row>
    <row r="151" ht="15">
      <c r="D151" s="133"/>
    </row>
    <row r="152" ht="15">
      <c r="D152" s="133"/>
    </row>
    <row r="153" ht="15">
      <c r="D153" s="133"/>
    </row>
    <row r="154" ht="15">
      <c r="D154" s="133"/>
    </row>
    <row r="155" ht="15">
      <c r="D155" s="133"/>
    </row>
    <row r="156" ht="15">
      <c r="D156" s="133"/>
    </row>
    <row r="157" ht="15">
      <c r="D157" s="133"/>
    </row>
    <row r="158" ht="15">
      <c r="D158" s="133"/>
    </row>
    <row r="159" ht="15">
      <c r="D159" s="133"/>
    </row>
    <row r="160" ht="15">
      <c r="D160" s="133"/>
    </row>
    <row r="161" ht="15">
      <c r="D161" s="133"/>
    </row>
    <row r="162" ht="15">
      <c r="D162" s="133"/>
    </row>
    <row r="163" ht="15">
      <c r="D163" s="133"/>
    </row>
    <row r="164" ht="15">
      <c r="D164" s="133"/>
    </row>
    <row r="165" ht="15">
      <c r="D165" s="133"/>
    </row>
    <row r="166" ht="15">
      <c r="D166" s="133"/>
    </row>
    <row r="167" ht="15">
      <c r="D167" s="133"/>
    </row>
    <row r="168" ht="15">
      <c r="D168" s="133"/>
    </row>
    <row r="169" ht="15">
      <c r="D169" s="133"/>
    </row>
    <row r="170" ht="15">
      <c r="D170" s="133"/>
    </row>
    <row r="171" ht="15">
      <c r="D171" s="133"/>
    </row>
    <row r="172" ht="15">
      <c r="D172" s="133"/>
    </row>
    <row r="173" ht="15">
      <c r="D173" s="133"/>
    </row>
    <row r="174" ht="15">
      <c r="D174" s="133"/>
    </row>
    <row r="175" ht="15">
      <c r="D175" s="133"/>
    </row>
    <row r="176" ht="15">
      <c r="D176" s="133"/>
    </row>
    <row r="177" ht="15">
      <c r="D177" s="133"/>
    </row>
    <row r="178" ht="15">
      <c r="D178" s="133"/>
    </row>
    <row r="179" ht="15">
      <c r="D179" s="133"/>
    </row>
    <row r="180" ht="15">
      <c r="D180" s="133"/>
    </row>
    <row r="181" ht="15">
      <c r="D181" s="133"/>
    </row>
    <row r="182" ht="15">
      <c r="D182" s="133"/>
    </row>
    <row r="183" ht="15">
      <c r="D183" s="133"/>
    </row>
    <row r="184" ht="15">
      <c r="D184" s="133"/>
    </row>
    <row r="185" ht="15">
      <c r="D185" s="133"/>
    </row>
    <row r="186" ht="15">
      <c r="D186" s="133"/>
    </row>
    <row r="187" ht="15">
      <c r="D187" s="133"/>
    </row>
    <row r="188" ht="15">
      <c r="D188" s="133"/>
    </row>
    <row r="189" ht="15">
      <c r="D189" s="133"/>
    </row>
    <row r="190" ht="15">
      <c r="D190" s="133"/>
    </row>
    <row r="191" ht="15">
      <c r="D191" s="133"/>
    </row>
    <row r="192" ht="15">
      <c r="D192" s="133"/>
    </row>
    <row r="193" ht="15">
      <c r="D193" s="133"/>
    </row>
    <row r="194" ht="15">
      <c r="D194" s="133"/>
    </row>
    <row r="195" ht="15">
      <c r="D195" s="133"/>
    </row>
    <row r="196" ht="15">
      <c r="D196" s="133"/>
    </row>
    <row r="197" ht="15">
      <c r="D197" s="133"/>
    </row>
    <row r="198" ht="15">
      <c r="D198" s="133"/>
    </row>
    <row r="199" ht="15">
      <c r="D199" s="133"/>
    </row>
    <row r="200" ht="15">
      <c r="D200" s="133"/>
    </row>
    <row r="201" ht="15">
      <c r="D201" s="133"/>
    </row>
    <row r="202" ht="15">
      <c r="D202" s="133"/>
    </row>
    <row r="203" ht="15">
      <c r="D203" s="133"/>
    </row>
    <row r="204" ht="15">
      <c r="D204" s="133"/>
    </row>
    <row r="205" ht="15">
      <c r="D205" s="133"/>
    </row>
    <row r="206" ht="15">
      <c r="D206" s="133"/>
    </row>
    <row r="207" ht="15">
      <c r="D207" s="133"/>
    </row>
    <row r="208" ht="15">
      <c r="D208" s="133"/>
    </row>
    <row r="209" ht="15">
      <c r="D209" s="133"/>
    </row>
    <row r="210" ht="15">
      <c r="D210" s="133"/>
    </row>
    <row r="211" ht="15">
      <c r="D211" s="133"/>
    </row>
    <row r="212" ht="15">
      <c r="D212" s="133"/>
    </row>
    <row r="213" ht="15">
      <c r="D213" s="133"/>
    </row>
    <row r="214" ht="15">
      <c r="D214" s="133"/>
    </row>
    <row r="215" ht="15">
      <c r="D215" s="133"/>
    </row>
    <row r="216" ht="15">
      <c r="D216" s="133"/>
    </row>
    <row r="217" ht="15">
      <c r="D217" s="133"/>
    </row>
    <row r="218" ht="15">
      <c r="D218" s="133"/>
    </row>
    <row r="219" ht="15">
      <c r="D219" s="133"/>
    </row>
    <row r="220" ht="15">
      <c r="D220" s="133"/>
    </row>
    <row r="221" ht="15">
      <c r="D221" s="133"/>
    </row>
    <row r="222" ht="15">
      <c r="D222" s="133"/>
    </row>
    <row r="223" ht="15">
      <c r="D223" s="133"/>
    </row>
    <row r="224" ht="15">
      <c r="D224" s="133"/>
    </row>
    <row r="225" ht="15">
      <c r="D225" s="133"/>
    </row>
    <row r="226" ht="15">
      <c r="D226" s="133"/>
    </row>
    <row r="227" ht="15">
      <c r="D227" s="133"/>
    </row>
    <row r="228" ht="15">
      <c r="D228" s="133"/>
    </row>
    <row r="229" ht="15">
      <c r="D229" s="133"/>
    </row>
    <row r="230" ht="15">
      <c r="D230" s="133"/>
    </row>
    <row r="231" ht="15">
      <c r="D231" s="133"/>
    </row>
    <row r="232" ht="15">
      <c r="D232" s="133"/>
    </row>
    <row r="233" ht="15">
      <c r="D233" s="133"/>
    </row>
    <row r="234" ht="15">
      <c r="D234" s="133"/>
    </row>
    <row r="235" ht="15">
      <c r="D235" s="133"/>
    </row>
    <row r="236" ht="15">
      <c r="D236" s="133"/>
    </row>
    <row r="237" ht="15">
      <c r="D237" s="133"/>
    </row>
    <row r="238" ht="15">
      <c r="D238" s="133"/>
    </row>
    <row r="239" ht="15">
      <c r="D239" s="133"/>
    </row>
    <row r="240" ht="15">
      <c r="D240" s="133"/>
    </row>
    <row r="241" ht="15">
      <c r="D241" s="133"/>
    </row>
    <row r="242" ht="15">
      <c r="D242" s="133"/>
    </row>
    <row r="243" ht="15">
      <c r="D243" s="133"/>
    </row>
    <row r="244" ht="15">
      <c r="D244" s="133"/>
    </row>
    <row r="245" ht="15">
      <c r="D245" s="133"/>
    </row>
    <row r="246" ht="15">
      <c r="D246" s="133"/>
    </row>
    <row r="247" ht="15">
      <c r="D247" s="133"/>
    </row>
    <row r="248" ht="15">
      <c r="D248" s="133"/>
    </row>
    <row r="249" ht="15">
      <c r="D249" s="133"/>
    </row>
    <row r="250" ht="15">
      <c r="D250" s="133"/>
    </row>
    <row r="251" ht="15">
      <c r="D251" s="133"/>
    </row>
    <row r="252" ht="15">
      <c r="D252" s="133"/>
    </row>
    <row r="253" ht="15">
      <c r="D253" s="133"/>
    </row>
    <row r="254" ht="15">
      <c r="D254" s="133"/>
    </row>
    <row r="255" ht="15">
      <c r="D255" s="133"/>
    </row>
    <row r="256" ht="15">
      <c r="D256" s="133"/>
    </row>
    <row r="257" ht="15">
      <c r="D257" s="133"/>
    </row>
    <row r="258" ht="15">
      <c r="D258" s="133"/>
    </row>
    <row r="259" ht="15">
      <c r="D259" s="133"/>
    </row>
    <row r="260" ht="15">
      <c r="D260" s="133"/>
    </row>
    <row r="261" ht="15">
      <c r="D261" s="133"/>
    </row>
    <row r="262" ht="15">
      <c r="D262" s="133"/>
    </row>
    <row r="263" ht="15">
      <c r="D263" s="133"/>
    </row>
    <row r="264" ht="15">
      <c r="D264" s="133"/>
    </row>
    <row r="265" ht="15">
      <c r="D265" s="133"/>
    </row>
    <row r="266" ht="15">
      <c r="D266" s="133"/>
    </row>
    <row r="267" ht="15">
      <c r="D267" s="133"/>
    </row>
    <row r="268" ht="15">
      <c r="D268" s="133"/>
    </row>
    <row r="269" ht="15">
      <c r="D269" s="133"/>
    </row>
    <row r="270" ht="15">
      <c r="D270" s="133"/>
    </row>
    <row r="271" ht="15">
      <c r="D271" s="133"/>
    </row>
    <row r="272" ht="15">
      <c r="D272" s="133"/>
    </row>
    <row r="273" ht="15">
      <c r="D273" s="133"/>
    </row>
    <row r="274" ht="15">
      <c r="D274" s="133"/>
    </row>
    <row r="275" ht="15">
      <c r="D275" s="133"/>
    </row>
    <row r="276" ht="15">
      <c r="D276" s="133"/>
    </row>
    <row r="277" ht="15">
      <c r="D277" s="133"/>
    </row>
    <row r="278" ht="15">
      <c r="D278" s="133"/>
    </row>
    <row r="279" ht="15">
      <c r="D279" s="133"/>
    </row>
    <row r="280" ht="15">
      <c r="D280" s="133"/>
    </row>
    <row r="281" ht="15">
      <c r="D281" s="133"/>
    </row>
    <row r="282" ht="15">
      <c r="D282" s="133"/>
    </row>
    <row r="283" ht="15">
      <c r="D283" s="133"/>
    </row>
    <row r="284" ht="15">
      <c r="D284" s="133"/>
    </row>
    <row r="285" ht="15">
      <c r="D285" s="133"/>
    </row>
    <row r="286" ht="15">
      <c r="D286" s="133"/>
    </row>
    <row r="287" ht="15">
      <c r="D287" s="133"/>
    </row>
    <row r="288" ht="15">
      <c r="D288" s="133"/>
    </row>
    <row r="289" ht="15">
      <c r="D289" s="133"/>
    </row>
    <row r="290" ht="15">
      <c r="D290" s="133"/>
    </row>
    <row r="291" ht="15">
      <c r="D291" s="133"/>
    </row>
    <row r="292" ht="15">
      <c r="D292" s="133"/>
    </row>
    <row r="293" ht="15">
      <c r="D293" s="133"/>
    </row>
    <row r="294" ht="15">
      <c r="D294" s="133"/>
    </row>
    <row r="295" ht="15">
      <c r="D295" s="133"/>
    </row>
    <row r="296" ht="15">
      <c r="D296" s="133"/>
    </row>
    <row r="297" ht="15">
      <c r="D297" s="133"/>
    </row>
    <row r="298" ht="15">
      <c r="D298" s="133"/>
    </row>
    <row r="299" ht="15">
      <c r="D299" s="133"/>
    </row>
    <row r="300" ht="15">
      <c r="D300" s="133"/>
    </row>
    <row r="301" ht="15">
      <c r="D301" s="133"/>
    </row>
    <row r="302" ht="15">
      <c r="D302" s="133"/>
    </row>
    <row r="303" ht="15">
      <c r="D303" s="133"/>
    </row>
    <row r="304" ht="15">
      <c r="D304" s="133"/>
    </row>
    <row r="305" ht="15">
      <c r="D305" s="133"/>
    </row>
    <row r="306" ht="15">
      <c r="D306" s="133"/>
    </row>
    <row r="307" ht="15">
      <c r="D307" s="133"/>
    </row>
    <row r="308" ht="15">
      <c r="D308" s="133"/>
    </row>
    <row r="309" ht="15">
      <c r="D309" s="133"/>
    </row>
    <row r="310" ht="15">
      <c r="D310" s="133"/>
    </row>
    <row r="311" ht="15">
      <c r="D311" s="133"/>
    </row>
    <row r="312" ht="15">
      <c r="D312" s="133"/>
    </row>
    <row r="313" ht="15">
      <c r="D313" s="133"/>
    </row>
    <row r="314" ht="15">
      <c r="D314" s="133"/>
    </row>
    <row r="315" ht="15">
      <c r="D315" s="133"/>
    </row>
    <row r="316" ht="15">
      <c r="D316" s="133"/>
    </row>
    <row r="317" ht="15">
      <c r="D317" s="133"/>
    </row>
    <row r="318" ht="15">
      <c r="D318" s="133"/>
    </row>
    <row r="319" ht="15">
      <c r="D319" s="133"/>
    </row>
    <row r="320" ht="15">
      <c r="D320" s="133"/>
    </row>
    <row r="321" ht="15">
      <c r="D321" s="133"/>
    </row>
    <row r="322" ht="15">
      <c r="D322" s="133"/>
    </row>
    <row r="323" ht="15">
      <c r="D323" s="133"/>
    </row>
    <row r="324" ht="15">
      <c r="D324" s="133"/>
    </row>
    <row r="325" ht="15">
      <c r="D325" s="133"/>
    </row>
    <row r="326" ht="15">
      <c r="D326" s="133"/>
    </row>
    <row r="327" ht="15">
      <c r="D327" s="133"/>
    </row>
    <row r="328" ht="15">
      <c r="D328" s="133"/>
    </row>
    <row r="329" ht="15">
      <c r="D329" s="133"/>
    </row>
    <row r="330" ht="15">
      <c r="D330" s="133"/>
    </row>
    <row r="331" ht="15">
      <c r="D331" s="133"/>
    </row>
    <row r="332" ht="15">
      <c r="D332" s="133"/>
    </row>
    <row r="333" ht="15">
      <c r="D333" s="133"/>
    </row>
    <row r="334" ht="15">
      <c r="D334" s="133"/>
    </row>
    <row r="335" ht="15">
      <c r="D335" s="133"/>
    </row>
    <row r="336" ht="15">
      <c r="D336" s="133"/>
    </row>
    <row r="337" ht="15">
      <c r="D337" s="133"/>
    </row>
    <row r="338" ht="15">
      <c r="D338" s="133"/>
    </row>
    <row r="339" ht="15">
      <c r="D339" s="133"/>
    </row>
    <row r="340" ht="15">
      <c r="D340" s="133"/>
    </row>
    <row r="341" ht="15">
      <c r="D341" s="133"/>
    </row>
    <row r="342" ht="15">
      <c r="D342" s="133"/>
    </row>
    <row r="343" ht="15">
      <c r="D343" s="133"/>
    </row>
    <row r="344" ht="15">
      <c r="D344" s="133"/>
    </row>
    <row r="345" ht="15">
      <c r="D345" s="133"/>
    </row>
    <row r="346" ht="15">
      <c r="D346" s="133"/>
    </row>
    <row r="347" ht="15">
      <c r="D347" s="133"/>
    </row>
    <row r="348" ht="15">
      <c r="D348" s="133"/>
    </row>
    <row r="349" ht="15">
      <c r="D349" s="133"/>
    </row>
    <row r="350" ht="15">
      <c r="D350" s="133"/>
    </row>
    <row r="351" ht="15">
      <c r="D351" s="133"/>
    </row>
    <row r="352" ht="15">
      <c r="D352" s="133"/>
    </row>
    <row r="353" ht="15">
      <c r="D353" s="133"/>
    </row>
    <row r="354" ht="15">
      <c r="D354" s="133"/>
    </row>
    <row r="355" ht="15">
      <c r="D355" s="133"/>
    </row>
    <row r="356" ht="15">
      <c r="D356" s="133"/>
    </row>
    <row r="357" ht="15">
      <c r="D357" s="133"/>
    </row>
    <row r="358" ht="15">
      <c r="D358" s="133"/>
    </row>
    <row r="359" ht="15">
      <c r="D359" s="133"/>
    </row>
    <row r="360" ht="15">
      <c r="D360" s="133"/>
    </row>
    <row r="361" ht="15">
      <c r="D361" s="133"/>
    </row>
    <row r="362" ht="15">
      <c r="D362" s="133"/>
    </row>
    <row r="363" ht="15">
      <c r="D363" s="133"/>
    </row>
    <row r="364" ht="15">
      <c r="D364" s="133"/>
    </row>
    <row r="365" ht="15">
      <c r="D365" s="133"/>
    </row>
    <row r="366" ht="15">
      <c r="D366" s="133"/>
    </row>
    <row r="367" ht="15">
      <c r="D367" s="133"/>
    </row>
    <row r="368" ht="15">
      <c r="D368" s="133"/>
    </row>
    <row r="369" ht="15">
      <c r="D369" s="133"/>
    </row>
    <row r="370" ht="15">
      <c r="D370" s="133"/>
    </row>
    <row r="371" ht="15">
      <c r="D371" s="133"/>
    </row>
    <row r="372" ht="15">
      <c r="D372" s="133"/>
    </row>
    <row r="373" ht="15">
      <c r="D373" s="133"/>
    </row>
    <row r="374" ht="15">
      <c r="D374" s="133"/>
    </row>
    <row r="375" ht="15">
      <c r="D375" s="133"/>
    </row>
    <row r="376" ht="15">
      <c r="D376" s="133"/>
    </row>
    <row r="377" ht="15">
      <c r="D377" s="133"/>
    </row>
    <row r="378" ht="15">
      <c r="D378" s="133"/>
    </row>
    <row r="379" ht="15">
      <c r="D379" s="133"/>
    </row>
    <row r="380" ht="15">
      <c r="D380" s="133"/>
    </row>
    <row r="381" ht="15">
      <c r="D381" s="133"/>
    </row>
    <row r="382" ht="15">
      <c r="D382" s="133"/>
    </row>
    <row r="383" ht="15">
      <c r="D383" s="133"/>
    </row>
    <row r="384" ht="15">
      <c r="D384" s="133"/>
    </row>
    <row r="385" ht="15">
      <c r="D385" s="133"/>
    </row>
    <row r="386" ht="15">
      <c r="D386" s="133"/>
    </row>
    <row r="387" ht="15">
      <c r="D387" s="133"/>
    </row>
    <row r="388" ht="15">
      <c r="D388" s="133"/>
    </row>
    <row r="389" ht="15">
      <c r="D389" s="133"/>
    </row>
    <row r="390" ht="15">
      <c r="D390" s="133"/>
    </row>
    <row r="391" ht="15">
      <c r="D391" s="133"/>
    </row>
    <row r="392" ht="15">
      <c r="D392" s="133"/>
    </row>
    <row r="393" ht="15">
      <c r="D393" s="133"/>
    </row>
    <row r="394" ht="15">
      <c r="D394" s="133"/>
    </row>
    <row r="395" ht="15">
      <c r="D395" s="133"/>
    </row>
    <row r="396" ht="15">
      <c r="D396" s="133"/>
    </row>
    <row r="397" ht="15">
      <c r="D397" s="133"/>
    </row>
    <row r="398" ht="15">
      <c r="D398" s="133"/>
    </row>
    <row r="399" ht="15">
      <c r="D399" s="133"/>
    </row>
    <row r="400" ht="15">
      <c r="D400" s="133"/>
    </row>
    <row r="401" ht="15">
      <c r="D401" s="133"/>
    </row>
    <row r="402" ht="15">
      <c r="D402" s="133"/>
    </row>
    <row r="403" ht="15">
      <c r="D403" s="133"/>
    </row>
    <row r="404" ht="15">
      <c r="D404" s="133"/>
    </row>
    <row r="405" ht="15">
      <c r="D405" s="133"/>
    </row>
    <row r="406" ht="15">
      <c r="D406" s="133"/>
    </row>
    <row r="407" ht="15">
      <c r="D407" s="133"/>
    </row>
    <row r="408" ht="15">
      <c r="D408" s="133"/>
    </row>
    <row r="409" ht="15">
      <c r="D409" s="133"/>
    </row>
    <row r="410" ht="15">
      <c r="D410" s="133"/>
    </row>
    <row r="411" ht="15">
      <c r="D411" s="133"/>
    </row>
    <row r="412" ht="15">
      <c r="D412" s="133"/>
    </row>
    <row r="413" ht="15">
      <c r="D413" s="133"/>
    </row>
    <row r="414" ht="15">
      <c r="D414" s="133"/>
    </row>
    <row r="415" ht="15">
      <c r="D415" s="133"/>
    </row>
    <row r="416" ht="15">
      <c r="D416" s="133"/>
    </row>
    <row r="417" ht="15">
      <c r="D417" s="133"/>
    </row>
    <row r="418" ht="15">
      <c r="D418" s="133"/>
    </row>
    <row r="419" ht="15">
      <c r="D419" s="133"/>
    </row>
    <row r="420" ht="15">
      <c r="D420" s="133"/>
    </row>
    <row r="421" ht="15">
      <c r="D421" s="133"/>
    </row>
    <row r="422" ht="15">
      <c r="D422" s="133"/>
    </row>
    <row r="423" ht="15">
      <c r="D423" s="133"/>
    </row>
    <row r="424" ht="15">
      <c r="D424" s="133"/>
    </row>
    <row r="425" ht="15">
      <c r="D425" s="133"/>
    </row>
    <row r="426" ht="15">
      <c r="D426" s="133"/>
    </row>
    <row r="427" ht="15">
      <c r="D427" s="133"/>
    </row>
    <row r="428" ht="15">
      <c r="D428" s="133"/>
    </row>
    <row r="429" ht="15">
      <c r="D429" s="133"/>
    </row>
    <row r="430" ht="15">
      <c r="D430" s="133"/>
    </row>
    <row r="431" ht="15">
      <c r="D431" s="133"/>
    </row>
    <row r="432" ht="15">
      <c r="D432" s="133"/>
    </row>
    <row r="433" ht="15">
      <c r="D433" s="133"/>
    </row>
    <row r="434" ht="15">
      <c r="D434" s="133"/>
    </row>
    <row r="435" ht="15">
      <c r="D435" s="133"/>
    </row>
    <row r="436" ht="15">
      <c r="D436" s="133"/>
    </row>
    <row r="437" ht="15">
      <c r="D437" s="133"/>
    </row>
    <row r="438" ht="15">
      <c r="D438" s="133"/>
    </row>
    <row r="439" ht="15">
      <c r="D439" s="133"/>
    </row>
    <row r="440" ht="15">
      <c r="D440" s="133"/>
    </row>
    <row r="441" ht="15">
      <c r="D441" s="133"/>
    </row>
    <row r="442" ht="15">
      <c r="D442" s="133"/>
    </row>
    <row r="443" ht="15">
      <c r="D443" s="133"/>
    </row>
    <row r="444" ht="15">
      <c r="D444" s="133"/>
    </row>
    <row r="445" ht="15">
      <c r="D445" s="133"/>
    </row>
    <row r="446" ht="15">
      <c r="D446" s="133"/>
    </row>
    <row r="447" ht="15">
      <c r="D447" s="133"/>
    </row>
    <row r="448" ht="15">
      <c r="D448" s="133"/>
    </row>
    <row r="449" ht="15">
      <c r="D449" s="133"/>
    </row>
    <row r="450" ht="15">
      <c r="D450" s="133"/>
    </row>
    <row r="451" ht="15">
      <c r="D451" s="133"/>
    </row>
    <row r="452" ht="15">
      <c r="D452" s="133"/>
    </row>
    <row r="453" ht="15">
      <c r="D453" s="133"/>
    </row>
    <row r="454" ht="15">
      <c r="D454" s="133"/>
    </row>
    <row r="455" ht="15">
      <c r="D455" s="133"/>
    </row>
    <row r="456" ht="15">
      <c r="D456" s="133"/>
    </row>
    <row r="457" ht="15">
      <c r="D457" s="133"/>
    </row>
    <row r="458" ht="15">
      <c r="D458" s="133"/>
    </row>
    <row r="459" ht="15">
      <c r="D459" s="133"/>
    </row>
    <row r="460" ht="15">
      <c r="D460" s="133"/>
    </row>
    <row r="461" ht="15">
      <c r="D461" s="133"/>
    </row>
    <row r="462" ht="15">
      <c r="D462" s="133"/>
    </row>
    <row r="463" ht="15">
      <c r="D463" s="133"/>
    </row>
    <row r="464" ht="15">
      <c r="D464" s="133"/>
    </row>
    <row r="465" ht="15">
      <c r="D465" s="133"/>
    </row>
    <row r="466" ht="15">
      <c r="D466" s="133"/>
    </row>
    <row r="467" ht="15">
      <c r="D467" s="133"/>
    </row>
    <row r="468" ht="15">
      <c r="D468" s="133"/>
    </row>
    <row r="469" ht="15">
      <c r="D469" s="133"/>
    </row>
    <row r="470" ht="15">
      <c r="D470" s="133"/>
    </row>
    <row r="471" ht="15">
      <c r="D471" s="133"/>
    </row>
    <row r="472" ht="15">
      <c r="D472" s="133"/>
    </row>
    <row r="473" ht="15">
      <c r="D473" s="133"/>
    </row>
    <row r="474" ht="15">
      <c r="D474" s="133"/>
    </row>
    <row r="475" ht="15">
      <c r="D475" s="133"/>
    </row>
    <row r="476" ht="15">
      <c r="D476" s="133"/>
    </row>
    <row r="477" ht="15">
      <c r="D477" s="133"/>
    </row>
    <row r="478" ht="15">
      <c r="D478" s="133"/>
    </row>
    <row r="479" ht="15">
      <c r="D479" s="133"/>
    </row>
    <row r="480" ht="15">
      <c r="D480" s="133"/>
    </row>
    <row r="481" ht="15">
      <c r="D481" s="133"/>
    </row>
    <row r="482" ht="15">
      <c r="D482" s="133"/>
    </row>
    <row r="483" ht="15">
      <c r="D483" s="133"/>
    </row>
    <row r="484" ht="15">
      <c r="D484" s="133"/>
    </row>
    <row r="485" ht="15">
      <c r="D485" s="133"/>
    </row>
    <row r="486" ht="15">
      <c r="D486" s="133"/>
    </row>
    <row r="487" ht="15">
      <c r="D487" s="133"/>
    </row>
    <row r="488" ht="15">
      <c r="D488" s="133"/>
    </row>
    <row r="489" ht="15">
      <c r="D489" s="133"/>
    </row>
    <row r="490" ht="15">
      <c r="D490" s="133"/>
    </row>
    <row r="491" ht="15">
      <c r="D491" s="133"/>
    </row>
    <row r="492" ht="15">
      <c r="D492" s="133"/>
    </row>
    <row r="493" ht="15">
      <c r="D493" s="133"/>
    </row>
    <row r="494" ht="15">
      <c r="D494" s="133"/>
    </row>
    <row r="495" ht="15">
      <c r="D495" s="133"/>
    </row>
    <row r="496" ht="15">
      <c r="D496" s="133"/>
    </row>
    <row r="497" ht="15">
      <c r="D497" s="133"/>
    </row>
    <row r="498" ht="15">
      <c r="D498" s="133"/>
    </row>
    <row r="499" ht="15">
      <c r="D499" s="133"/>
    </row>
    <row r="500" ht="15">
      <c r="D500" s="133"/>
    </row>
    <row r="501" ht="15">
      <c r="D501" s="133"/>
    </row>
    <row r="502" ht="15">
      <c r="D502" s="133"/>
    </row>
    <row r="503" ht="15">
      <c r="D503" s="133"/>
    </row>
    <row r="504" ht="15">
      <c r="D504" s="133"/>
    </row>
    <row r="505" ht="15">
      <c r="D505" s="133"/>
    </row>
    <row r="506" ht="15">
      <c r="D506" s="133"/>
    </row>
    <row r="507" ht="15">
      <c r="D507" s="133"/>
    </row>
    <row r="508" ht="15">
      <c r="D508" s="133"/>
    </row>
    <row r="509" ht="15">
      <c r="D509" s="133"/>
    </row>
    <row r="510" ht="15">
      <c r="D510" s="133"/>
    </row>
    <row r="511" ht="15">
      <c r="D511" s="133"/>
    </row>
    <row r="512" ht="15">
      <c r="D512" s="133"/>
    </row>
    <row r="513" ht="15">
      <c r="D513" s="133"/>
    </row>
    <row r="514" ht="15">
      <c r="D514" s="133"/>
    </row>
    <row r="515" ht="15">
      <c r="D515" s="133"/>
    </row>
    <row r="516" ht="15">
      <c r="D516" s="133"/>
    </row>
    <row r="517" ht="15">
      <c r="D517" s="133"/>
    </row>
    <row r="518" ht="15">
      <c r="D518" s="133"/>
    </row>
    <row r="519" ht="15">
      <c r="D519" s="133"/>
    </row>
    <row r="520" ht="15">
      <c r="D520" s="133"/>
    </row>
    <row r="521" ht="15">
      <c r="D521" s="133"/>
    </row>
    <row r="522" ht="15">
      <c r="D522" s="133"/>
    </row>
    <row r="523" ht="15">
      <c r="D523" s="133"/>
    </row>
    <row r="524" ht="15">
      <c r="D524" s="133"/>
    </row>
    <row r="525" ht="15">
      <c r="D525" s="133"/>
    </row>
    <row r="526" ht="15">
      <c r="D526" s="133"/>
    </row>
    <row r="527" ht="15">
      <c r="D527" s="133"/>
    </row>
    <row r="528" ht="15">
      <c r="D528" s="133"/>
    </row>
    <row r="529" ht="15">
      <c r="D529" s="133"/>
    </row>
    <row r="530" ht="15">
      <c r="D530" s="133"/>
    </row>
    <row r="531" ht="15">
      <c r="D531" s="133"/>
    </row>
    <row r="532" ht="15">
      <c r="D532" s="133"/>
    </row>
    <row r="533" ht="15">
      <c r="D533" s="133"/>
    </row>
    <row r="534" ht="15">
      <c r="D534" s="133"/>
    </row>
    <row r="535" ht="15">
      <c r="D535" s="133"/>
    </row>
    <row r="536" ht="15">
      <c r="D536" s="133"/>
    </row>
    <row r="537" ht="15">
      <c r="D537" s="133"/>
    </row>
    <row r="538" ht="15">
      <c r="D538" s="133"/>
    </row>
    <row r="539" ht="15">
      <c r="D539" s="133"/>
    </row>
    <row r="540" ht="15">
      <c r="D540" s="133"/>
    </row>
    <row r="541" ht="15">
      <c r="D541" s="133"/>
    </row>
    <row r="542" ht="15">
      <c r="D542" s="133"/>
    </row>
    <row r="543" ht="15">
      <c r="D543" s="133"/>
    </row>
    <row r="544" ht="15">
      <c r="D544" s="133"/>
    </row>
    <row r="545" ht="15">
      <c r="D545" s="133"/>
    </row>
    <row r="546" ht="15">
      <c r="D546" s="13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G1"/>
    </sheetView>
  </sheetViews>
  <sheetFormatPr defaultColWidth="8.8515625" defaultRowHeight="15"/>
  <cols>
    <col min="1" max="1" width="17.140625" style="0" customWidth="1"/>
    <col min="2" max="2" width="69.421875" style="0" customWidth="1"/>
    <col min="3" max="3" width="32.00390625" style="0" customWidth="1"/>
    <col min="4" max="4" width="28.421875" style="0" customWidth="1"/>
    <col min="5" max="5" width="26.8515625" style="0" customWidth="1"/>
    <col min="6" max="8" width="17.140625" style="0" customWidth="1"/>
  </cols>
  <sheetData>
    <row r="1" spans="1:7" ht="15">
      <c r="A1" t="s">
        <v>637</v>
      </c>
      <c r="B1" t="s">
        <v>638</v>
      </c>
      <c r="C1" t="s">
        <v>306</v>
      </c>
      <c r="D1" t="s">
        <v>639</v>
      </c>
      <c r="E1" t="s">
        <v>640</v>
      </c>
      <c r="F1" t="s">
        <v>682</v>
      </c>
      <c r="G1" t="s">
        <v>705</v>
      </c>
    </row>
    <row r="2" spans="1:7" ht="15">
      <c r="A2" t="s">
        <v>523</v>
      </c>
      <c r="B2" t="s">
        <v>498</v>
      </c>
      <c r="C2" t="s">
        <v>65</v>
      </c>
      <c r="D2" s="137">
        <v>40000000</v>
      </c>
      <c r="E2" t="s">
        <v>942</v>
      </c>
      <c r="G2" s="139"/>
    </row>
    <row r="3" spans="1:7" ht="15">
      <c r="A3" t="s">
        <v>523</v>
      </c>
      <c r="B3" t="s">
        <v>64</v>
      </c>
      <c r="C3" t="s">
        <v>526</v>
      </c>
      <c r="D3" s="137">
        <v>114000000</v>
      </c>
      <c r="E3" t="s">
        <v>942</v>
      </c>
      <c r="G3" s="139"/>
    </row>
    <row r="4" spans="2:7" ht="30">
      <c r="B4" s="21" t="s">
        <v>78</v>
      </c>
      <c r="C4" t="s">
        <v>587</v>
      </c>
      <c r="D4" s="137">
        <v>80000000</v>
      </c>
      <c r="E4" t="s">
        <v>942</v>
      </c>
      <c r="G4" s="137">
        <f>D4</f>
        <v>80000000</v>
      </c>
    </row>
    <row r="5" spans="2:7" ht="15">
      <c r="B5" t="s">
        <v>490</v>
      </c>
      <c r="C5" t="s">
        <v>526</v>
      </c>
      <c r="D5" s="137">
        <v>20000000</v>
      </c>
      <c r="E5" t="s">
        <v>942</v>
      </c>
      <c r="G5" s="137">
        <f>D5</f>
        <v>20000000</v>
      </c>
    </row>
    <row r="6" spans="2:7" ht="15">
      <c r="B6" t="s">
        <v>80</v>
      </c>
      <c r="C6" t="s">
        <v>79</v>
      </c>
      <c r="D6" s="137">
        <v>40000000</v>
      </c>
      <c r="E6" t="s">
        <v>942</v>
      </c>
      <c r="G6" s="137">
        <f>D6</f>
        <v>40000000</v>
      </c>
    </row>
    <row r="7" ht="15">
      <c r="D7" s="137"/>
    </row>
    <row r="11" ht="15">
      <c r="D11" s="13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41"/>
  <sheetViews>
    <sheetView zoomScalePageLayoutView="0" workbookViewId="0" topLeftCell="A1">
      <selection activeCell="A3" sqref="A3"/>
    </sheetView>
  </sheetViews>
  <sheetFormatPr defaultColWidth="8.8515625" defaultRowHeight="15"/>
  <cols>
    <col min="1" max="1" width="18.8515625" style="0" customWidth="1"/>
    <col min="2" max="2" width="62.57421875" style="0" customWidth="1"/>
    <col min="3" max="3" width="27.421875" style="0" customWidth="1"/>
    <col min="4" max="5" width="17.421875" style="0" customWidth="1"/>
    <col min="6" max="6" width="27.00390625" style="0" customWidth="1"/>
    <col min="7" max="8" width="17.421875" style="0" customWidth="1"/>
  </cols>
  <sheetData>
    <row r="1" spans="1:7" ht="15">
      <c r="A1" t="s">
        <v>637</v>
      </c>
      <c r="B1" t="s">
        <v>638</v>
      </c>
      <c r="C1" t="s">
        <v>306</v>
      </c>
      <c r="D1" t="s">
        <v>639</v>
      </c>
      <c r="E1" t="s">
        <v>640</v>
      </c>
      <c r="F1" t="s">
        <v>682</v>
      </c>
      <c r="G1" t="s">
        <v>705</v>
      </c>
    </row>
    <row r="2" ht="15">
      <c r="D2" s="133"/>
    </row>
    <row r="3" spans="1:7" ht="15">
      <c r="A3" t="s">
        <v>338</v>
      </c>
      <c r="B3" t="s">
        <v>707</v>
      </c>
      <c r="C3" t="s">
        <v>708</v>
      </c>
      <c r="D3" s="133">
        <v>30000000</v>
      </c>
      <c r="E3" t="s">
        <v>706</v>
      </c>
      <c r="F3" t="s">
        <v>709</v>
      </c>
      <c r="G3" s="133">
        <f>D3</f>
        <v>30000000</v>
      </c>
    </row>
    <row r="4" spans="1:7" ht="15">
      <c r="A4" t="s">
        <v>338</v>
      </c>
      <c r="B4" t="s">
        <v>710</v>
      </c>
      <c r="C4" t="s">
        <v>431</v>
      </c>
      <c r="D4" s="133">
        <v>33000000</v>
      </c>
      <c r="E4" t="s">
        <v>706</v>
      </c>
      <c r="G4" s="133">
        <f>D4</f>
        <v>33000000</v>
      </c>
    </row>
    <row r="5" spans="1:7" ht="15">
      <c r="A5" t="s">
        <v>338</v>
      </c>
      <c r="B5" t="s">
        <v>711</v>
      </c>
      <c r="C5" t="s">
        <v>713</v>
      </c>
      <c r="D5" s="133">
        <v>10000000</v>
      </c>
      <c r="E5" t="s">
        <v>706</v>
      </c>
      <c r="G5" s="133">
        <f>D5</f>
        <v>10000000</v>
      </c>
    </row>
    <row r="6" spans="1:7" ht="15">
      <c r="A6" t="s">
        <v>338</v>
      </c>
      <c r="B6" t="s">
        <v>712</v>
      </c>
      <c r="C6" t="s">
        <v>708</v>
      </c>
      <c r="D6" s="133">
        <v>30000000</v>
      </c>
      <c r="E6" t="s">
        <v>706</v>
      </c>
      <c r="G6" s="133">
        <f>D6</f>
        <v>30000000</v>
      </c>
    </row>
    <row r="7" spans="1:7" ht="15">
      <c r="A7" t="s">
        <v>523</v>
      </c>
      <c r="B7" t="s">
        <v>601</v>
      </c>
      <c r="C7" t="s">
        <v>433</v>
      </c>
      <c r="D7" s="133">
        <v>185000000</v>
      </c>
      <c r="E7" t="s">
        <v>942</v>
      </c>
      <c r="G7" s="138"/>
    </row>
    <row r="8" spans="1:7" ht="15">
      <c r="A8" t="s">
        <v>523</v>
      </c>
      <c r="B8" t="s">
        <v>40</v>
      </c>
      <c r="C8" t="s">
        <v>497</v>
      </c>
      <c r="D8" s="133">
        <v>200000000</v>
      </c>
      <c r="E8" t="s">
        <v>942</v>
      </c>
      <c r="G8" s="138"/>
    </row>
    <row r="9" spans="1:7" ht="15">
      <c r="A9" t="s">
        <v>523</v>
      </c>
      <c r="B9" t="s">
        <v>41</v>
      </c>
      <c r="C9" t="s">
        <v>42</v>
      </c>
      <c r="D9" s="133">
        <v>1950000</v>
      </c>
      <c r="E9" t="s">
        <v>942</v>
      </c>
      <c r="G9" s="138"/>
    </row>
    <row r="10" spans="1:7" ht="15">
      <c r="A10" t="s">
        <v>523</v>
      </c>
      <c r="B10" t="s">
        <v>66</v>
      </c>
      <c r="C10" t="s">
        <v>497</v>
      </c>
      <c r="D10" s="133">
        <v>2000000</v>
      </c>
      <c r="E10" t="s">
        <v>942</v>
      </c>
      <c r="G10" s="138"/>
    </row>
    <row r="11" spans="1:7" ht="15">
      <c r="A11" t="s">
        <v>325</v>
      </c>
      <c r="B11" t="s">
        <v>55</v>
      </c>
      <c r="C11" t="s">
        <v>966</v>
      </c>
      <c r="D11" s="133">
        <v>998500</v>
      </c>
      <c r="E11" t="s">
        <v>706</v>
      </c>
      <c r="G11" s="133">
        <v>1043938</v>
      </c>
    </row>
    <row r="12" spans="1:7" ht="30">
      <c r="A12" t="s">
        <v>325</v>
      </c>
      <c r="B12" s="21" t="s">
        <v>56</v>
      </c>
      <c r="C12" t="s">
        <v>487</v>
      </c>
      <c r="D12" s="133">
        <v>466000</v>
      </c>
      <c r="E12" t="s">
        <v>23</v>
      </c>
      <c r="F12" s="133">
        <v>12300000</v>
      </c>
      <c r="G12" s="133">
        <v>15459000</v>
      </c>
    </row>
    <row r="13" spans="2:7" ht="15">
      <c r="B13" t="s">
        <v>555</v>
      </c>
      <c r="C13" t="s">
        <v>77</v>
      </c>
      <c r="D13" s="133">
        <v>50000000</v>
      </c>
      <c r="E13" t="s">
        <v>942</v>
      </c>
      <c r="G13" s="133">
        <f>D13</f>
        <v>50000000</v>
      </c>
    </row>
    <row r="14" spans="2:7" ht="15">
      <c r="B14" t="s">
        <v>555</v>
      </c>
      <c r="C14" t="s">
        <v>77</v>
      </c>
      <c r="D14" s="133">
        <v>700000</v>
      </c>
      <c r="E14" t="s">
        <v>706</v>
      </c>
      <c r="G14" s="133">
        <f>D14</f>
        <v>700000</v>
      </c>
    </row>
    <row r="15" spans="2:7" ht="15">
      <c r="B15" t="s">
        <v>488</v>
      </c>
      <c r="C15" t="s">
        <v>77</v>
      </c>
      <c r="D15" s="133">
        <v>40000000</v>
      </c>
      <c r="E15" t="s">
        <v>942</v>
      </c>
      <c r="G15" s="133">
        <f>D15</f>
        <v>40000000</v>
      </c>
    </row>
    <row r="16" spans="2:7" ht="15">
      <c r="B16" t="s">
        <v>488</v>
      </c>
      <c r="C16" t="s">
        <v>77</v>
      </c>
      <c r="D16" s="133">
        <v>1500000</v>
      </c>
      <c r="E16" t="s">
        <v>706</v>
      </c>
      <c r="G16" s="133">
        <f>D16</f>
        <v>1500000</v>
      </c>
    </row>
    <row r="17" ht="15">
      <c r="D17" s="133"/>
    </row>
    <row r="18" ht="15">
      <c r="D18" s="133"/>
    </row>
    <row r="19" ht="15">
      <c r="D19" s="133"/>
    </row>
    <row r="20" ht="15">
      <c r="D20" s="133"/>
    </row>
    <row r="21" ht="15">
      <c r="D21" s="133"/>
    </row>
    <row r="22" ht="15">
      <c r="D22" s="133"/>
    </row>
    <row r="23" ht="15">
      <c r="D23" s="133"/>
    </row>
    <row r="24" ht="15">
      <c r="D24" s="133"/>
    </row>
    <row r="25" ht="15">
      <c r="D25" s="133"/>
    </row>
    <row r="26" ht="15">
      <c r="D26" s="133"/>
    </row>
    <row r="27" ht="15">
      <c r="D27" s="133"/>
    </row>
    <row r="28" ht="15">
      <c r="D28" s="133"/>
    </row>
    <row r="29" ht="15">
      <c r="D29" s="133"/>
    </row>
    <row r="30" ht="15">
      <c r="D30" s="133"/>
    </row>
    <row r="31" ht="15">
      <c r="D31" s="133"/>
    </row>
    <row r="32" ht="15">
      <c r="D32" s="133"/>
    </row>
    <row r="33" ht="15">
      <c r="D33" s="133"/>
    </row>
    <row r="34" ht="15">
      <c r="D34" s="133"/>
    </row>
    <row r="35" ht="15">
      <c r="D35" s="133"/>
    </row>
    <row r="36" ht="15">
      <c r="D36" s="133"/>
    </row>
    <row r="37" ht="15">
      <c r="D37" s="133"/>
    </row>
    <row r="38" ht="15">
      <c r="D38" s="133"/>
    </row>
    <row r="39" ht="15">
      <c r="D39" s="133"/>
    </row>
    <row r="40" ht="15">
      <c r="D40" s="133"/>
    </row>
    <row r="41" ht="15">
      <c r="D41" s="133"/>
    </row>
    <row r="42" ht="15">
      <c r="D42" s="133"/>
    </row>
    <row r="43" ht="15">
      <c r="D43" s="133"/>
    </row>
    <row r="44" ht="15">
      <c r="D44" s="133"/>
    </row>
    <row r="45" ht="15">
      <c r="D45" s="133"/>
    </row>
    <row r="46" ht="15">
      <c r="D46" s="133"/>
    </row>
    <row r="47" ht="15">
      <c r="D47" s="133"/>
    </row>
    <row r="48" ht="15">
      <c r="D48" s="133"/>
    </row>
    <row r="49" ht="15">
      <c r="D49" s="133"/>
    </row>
    <row r="50" ht="15">
      <c r="D50" s="133"/>
    </row>
    <row r="51" ht="15">
      <c r="D51" s="133"/>
    </row>
    <row r="52" ht="15">
      <c r="D52" s="133"/>
    </row>
    <row r="53" ht="15">
      <c r="D53" s="133"/>
    </row>
    <row r="54" ht="15">
      <c r="D54" s="133"/>
    </row>
    <row r="55" ht="15">
      <c r="D55" s="133"/>
    </row>
    <row r="56" ht="15">
      <c r="D56" s="133"/>
    </row>
    <row r="57" ht="15">
      <c r="D57" s="133"/>
    </row>
    <row r="58" ht="15">
      <c r="D58" s="133"/>
    </row>
    <row r="59" ht="15">
      <c r="D59" s="133"/>
    </row>
    <row r="60" ht="15">
      <c r="D60" s="133"/>
    </row>
    <row r="61" ht="15">
      <c r="D61" s="133"/>
    </row>
    <row r="62" ht="15">
      <c r="D62" s="133"/>
    </row>
    <row r="63" ht="15">
      <c r="D63" s="133"/>
    </row>
    <row r="64" ht="15">
      <c r="D64" s="133"/>
    </row>
    <row r="65" ht="15">
      <c r="D65" s="133"/>
    </row>
    <row r="66" ht="15">
      <c r="D66" s="133"/>
    </row>
    <row r="67" ht="15">
      <c r="D67" s="133"/>
    </row>
    <row r="68" ht="15">
      <c r="D68" s="133"/>
    </row>
    <row r="69" ht="15">
      <c r="D69" s="133"/>
    </row>
    <row r="70" ht="15">
      <c r="D70" s="133"/>
    </row>
    <row r="71" ht="15">
      <c r="D71" s="133"/>
    </row>
    <row r="72" ht="15">
      <c r="D72" s="133"/>
    </row>
    <row r="73" ht="15">
      <c r="D73" s="133"/>
    </row>
    <row r="74" ht="15">
      <c r="D74" s="133"/>
    </row>
    <row r="75" ht="15">
      <c r="D75" s="133"/>
    </row>
    <row r="76" ht="15">
      <c r="D76" s="133"/>
    </row>
    <row r="77" ht="15">
      <c r="D77" s="133"/>
    </row>
    <row r="78" ht="15">
      <c r="D78" s="133"/>
    </row>
    <row r="79" ht="15">
      <c r="D79" s="133"/>
    </row>
    <row r="80" ht="15">
      <c r="D80" s="133"/>
    </row>
    <row r="81" ht="15">
      <c r="D81" s="133"/>
    </row>
    <row r="82" ht="15">
      <c r="D82" s="133"/>
    </row>
    <row r="83" ht="15">
      <c r="D83" s="133"/>
    </row>
    <row r="84" ht="15">
      <c r="D84" s="133"/>
    </row>
    <row r="85" ht="15">
      <c r="D85" s="133"/>
    </row>
    <row r="86" ht="15">
      <c r="D86" s="133"/>
    </row>
    <row r="87" ht="15">
      <c r="D87" s="133"/>
    </row>
    <row r="88" ht="15">
      <c r="D88" s="133"/>
    </row>
    <row r="89" ht="15">
      <c r="D89" s="133"/>
    </row>
    <row r="90" ht="15">
      <c r="D90" s="133"/>
    </row>
    <row r="91" ht="15">
      <c r="D91" s="133"/>
    </row>
    <row r="92" ht="15">
      <c r="D92" s="133"/>
    </row>
    <row r="93" ht="15">
      <c r="D93" s="133"/>
    </row>
    <row r="94" ht="15">
      <c r="D94" s="133"/>
    </row>
    <row r="95" ht="15">
      <c r="D95" s="133"/>
    </row>
    <row r="96" ht="15">
      <c r="D96" s="133"/>
    </row>
    <row r="97" ht="15">
      <c r="D97" s="133"/>
    </row>
    <row r="98" ht="15">
      <c r="D98" s="133"/>
    </row>
    <row r="99" ht="15">
      <c r="D99" s="133"/>
    </row>
    <row r="100" ht="15">
      <c r="D100" s="133"/>
    </row>
    <row r="101" ht="15">
      <c r="D101" s="133"/>
    </row>
    <row r="102" ht="15">
      <c r="D102" s="133"/>
    </row>
    <row r="103" ht="15">
      <c r="D103" s="133"/>
    </row>
    <row r="104" ht="15">
      <c r="D104" s="133"/>
    </row>
    <row r="105" ht="15">
      <c r="D105" s="133"/>
    </row>
    <row r="106" ht="15">
      <c r="D106" s="133"/>
    </row>
    <row r="107" ht="15">
      <c r="D107" s="133"/>
    </row>
    <row r="108" ht="15">
      <c r="D108" s="133"/>
    </row>
    <row r="109" ht="15">
      <c r="D109" s="133"/>
    </row>
    <row r="110" ht="15">
      <c r="D110" s="133"/>
    </row>
    <row r="111" ht="15">
      <c r="D111" s="133"/>
    </row>
    <row r="112" ht="15">
      <c r="D112" s="133"/>
    </row>
    <row r="113" ht="15">
      <c r="D113" s="133"/>
    </row>
    <row r="114" ht="15">
      <c r="D114" s="133"/>
    </row>
    <row r="115" ht="15">
      <c r="D115" s="133"/>
    </row>
    <row r="116" ht="15">
      <c r="D116" s="133"/>
    </row>
    <row r="117" ht="15">
      <c r="D117" s="133"/>
    </row>
    <row r="118" ht="15">
      <c r="D118" s="133"/>
    </row>
    <row r="119" ht="15">
      <c r="D119" s="133"/>
    </row>
    <row r="120" ht="15">
      <c r="D120" s="133"/>
    </row>
    <row r="121" ht="15">
      <c r="D121" s="133"/>
    </row>
    <row r="122" ht="15">
      <c r="D122" s="133"/>
    </row>
    <row r="123" ht="15">
      <c r="D123" s="133"/>
    </row>
    <row r="124" ht="15">
      <c r="D124" s="133"/>
    </row>
    <row r="125" ht="15">
      <c r="D125" s="133"/>
    </row>
    <row r="126" ht="15">
      <c r="D126" s="133"/>
    </row>
    <row r="127" ht="15">
      <c r="D127" s="133"/>
    </row>
    <row r="128" ht="15">
      <c r="D128" s="133"/>
    </row>
    <row r="129" ht="15">
      <c r="D129" s="133"/>
    </row>
    <row r="130" ht="15">
      <c r="D130" s="133"/>
    </row>
    <row r="131" ht="15">
      <c r="D131" s="133"/>
    </row>
    <row r="132" ht="15">
      <c r="D132" s="133"/>
    </row>
    <row r="133" ht="15">
      <c r="D133" s="133"/>
    </row>
    <row r="134" ht="15">
      <c r="D134" s="133"/>
    </row>
    <row r="135" ht="15">
      <c r="D135" s="133"/>
    </row>
    <row r="136" ht="15">
      <c r="D136" s="133"/>
    </row>
    <row r="137" ht="15">
      <c r="D137" s="133"/>
    </row>
    <row r="138" ht="15">
      <c r="D138" s="133"/>
    </row>
    <row r="139" ht="15">
      <c r="D139" s="133"/>
    </row>
    <row r="140" ht="15">
      <c r="D140" s="133"/>
    </row>
    <row r="141" ht="15">
      <c r="D141" s="133"/>
    </row>
    <row r="142" ht="15">
      <c r="D142" s="133"/>
    </row>
    <row r="143" ht="15">
      <c r="D143" s="133"/>
    </row>
    <row r="144" ht="15">
      <c r="D144" s="133"/>
    </row>
    <row r="145" ht="15">
      <c r="D145" s="133"/>
    </row>
    <row r="146" ht="15">
      <c r="D146" s="133"/>
    </row>
    <row r="147" ht="15">
      <c r="D147" s="133"/>
    </row>
    <row r="148" ht="15">
      <c r="D148" s="133"/>
    </row>
    <row r="149" ht="15">
      <c r="D149" s="133"/>
    </row>
    <row r="150" ht="15">
      <c r="D150" s="133"/>
    </row>
    <row r="151" ht="15">
      <c r="D151" s="133"/>
    </row>
    <row r="152" ht="15">
      <c r="D152" s="133"/>
    </row>
    <row r="153" ht="15">
      <c r="D153" s="133"/>
    </row>
    <row r="154" ht="15">
      <c r="D154" s="133"/>
    </row>
    <row r="155" ht="15">
      <c r="D155" s="133"/>
    </row>
    <row r="156" ht="15">
      <c r="D156" s="133"/>
    </row>
    <row r="157" ht="15">
      <c r="D157" s="133"/>
    </row>
    <row r="158" ht="15">
      <c r="D158" s="133"/>
    </row>
    <row r="159" ht="15">
      <c r="D159" s="133"/>
    </row>
    <row r="160" ht="15">
      <c r="D160" s="133"/>
    </row>
    <row r="161" ht="15">
      <c r="D161" s="133"/>
    </row>
    <row r="162" ht="15">
      <c r="D162" s="133"/>
    </row>
    <row r="163" ht="15">
      <c r="D163" s="133"/>
    </row>
    <row r="164" ht="15">
      <c r="D164" s="133"/>
    </row>
    <row r="165" ht="15">
      <c r="D165" s="133"/>
    </row>
    <row r="166" ht="15">
      <c r="D166" s="133"/>
    </row>
    <row r="167" ht="15">
      <c r="D167" s="133"/>
    </row>
    <row r="168" ht="15">
      <c r="D168" s="133"/>
    </row>
    <row r="169" ht="15">
      <c r="D169" s="133"/>
    </row>
    <row r="170" ht="15">
      <c r="D170" s="133"/>
    </row>
    <row r="171" ht="15">
      <c r="D171" s="133"/>
    </row>
    <row r="172" ht="15">
      <c r="D172" s="133"/>
    </row>
    <row r="173" ht="15">
      <c r="D173" s="133"/>
    </row>
    <row r="174" ht="15">
      <c r="D174" s="133"/>
    </row>
    <row r="175" ht="15">
      <c r="D175" s="133"/>
    </row>
    <row r="176" ht="15">
      <c r="D176" s="133"/>
    </row>
    <row r="177" ht="15">
      <c r="D177" s="133"/>
    </row>
    <row r="178" ht="15">
      <c r="D178" s="133"/>
    </row>
    <row r="179" ht="15">
      <c r="D179" s="133"/>
    </row>
    <row r="180" ht="15">
      <c r="D180" s="133"/>
    </row>
    <row r="181" ht="15">
      <c r="D181" s="133"/>
    </row>
    <row r="182" ht="15">
      <c r="D182" s="133"/>
    </row>
    <row r="183" ht="15">
      <c r="D183" s="133"/>
    </row>
    <row r="184" ht="15">
      <c r="D184" s="133"/>
    </row>
    <row r="185" ht="15">
      <c r="D185" s="133"/>
    </row>
    <row r="186" ht="15">
      <c r="D186" s="133"/>
    </row>
    <row r="187" ht="15">
      <c r="D187" s="133"/>
    </row>
    <row r="188" ht="15">
      <c r="D188" s="133"/>
    </row>
    <row r="189" ht="15">
      <c r="D189" s="133"/>
    </row>
    <row r="190" ht="15">
      <c r="D190" s="133"/>
    </row>
    <row r="191" ht="15">
      <c r="D191" s="133"/>
    </row>
    <row r="192" ht="15">
      <c r="D192" s="133"/>
    </row>
    <row r="193" ht="15">
      <c r="D193" s="133"/>
    </row>
    <row r="194" ht="15">
      <c r="D194" s="133"/>
    </row>
    <row r="195" ht="15">
      <c r="D195" s="133"/>
    </row>
    <row r="196" ht="15">
      <c r="D196" s="133"/>
    </row>
    <row r="197" ht="15">
      <c r="D197" s="133"/>
    </row>
    <row r="198" ht="15">
      <c r="D198" s="133"/>
    </row>
    <row r="199" ht="15">
      <c r="D199" s="133"/>
    </row>
    <row r="200" ht="15">
      <c r="D200" s="133"/>
    </row>
    <row r="201" ht="15">
      <c r="D201" s="133"/>
    </row>
    <row r="202" ht="15">
      <c r="D202" s="133"/>
    </row>
    <row r="203" ht="15">
      <c r="D203" s="133"/>
    </row>
    <row r="204" ht="15">
      <c r="D204" s="133"/>
    </row>
    <row r="205" ht="15">
      <c r="D205" s="133"/>
    </row>
    <row r="206" ht="15">
      <c r="D206" s="133"/>
    </row>
    <row r="207" ht="15">
      <c r="D207" s="133"/>
    </row>
    <row r="208" ht="15">
      <c r="D208" s="133"/>
    </row>
    <row r="209" ht="15">
      <c r="D209" s="133"/>
    </row>
    <row r="210" ht="15">
      <c r="D210" s="133"/>
    </row>
    <row r="211" ht="15">
      <c r="D211" s="133"/>
    </row>
    <row r="212" ht="15">
      <c r="D212" s="133"/>
    </row>
    <row r="213" ht="15">
      <c r="D213" s="133"/>
    </row>
    <row r="214" ht="15">
      <c r="D214" s="133"/>
    </row>
    <row r="215" ht="15">
      <c r="D215" s="133"/>
    </row>
    <row r="216" ht="15">
      <c r="D216" s="133"/>
    </row>
    <row r="217" ht="15">
      <c r="D217" s="133"/>
    </row>
    <row r="218" ht="15">
      <c r="D218" s="133"/>
    </row>
    <row r="219" ht="15">
      <c r="D219" s="133"/>
    </row>
    <row r="220" ht="15">
      <c r="D220" s="133"/>
    </row>
    <row r="221" ht="15">
      <c r="D221" s="133"/>
    </row>
    <row r="222" ht="15">
      <c r="D222" s="133"/>
    </row>
    <row r="223" ht="15">
      <c r="D223" s="133"/>
    </row>
    <row r="224" ht="15">
      <c r="D224" s="133"/>
    </row>
    <row r="225" ht="15">
      <c r="D225" s="133"/>
    </row>
    <row r="226" ht="15">
      <c r="D226" s="133"/>
    </row>
    <row r="227" ht="15">
      <c r="D227" s="133"/>
    </row>
    <row r="228" ht="15">
      <c r="D228" s="133"/>
    </row>
    <row r="229" ht="15">
      <c r="D229" s="133"/>
    </row>
    <row r="230" ht="15">
      <c r="D230" s="133"/>
    </row>
    <row r="231" ht="15">
      <c r="D231" s="133"/>
    </row>
    <row r="232" ht="15">
      <c r="D232" s="133"/>
    </row>
    <row r="233" ht="15">
      <c r="D233" s="133"/>
    </row>
    <row r="234" ht="15">
      <c r="D234" s="133"/>
    </row>
    <row r="235" ht="15">
      <c r="D235" s="133"/>
    </row>
    <row r="236" ht="15">
      <c r="D236" s="133"/>
    </row>
    <row r="237" ht="15">
      <c r="D237" s="133"/>
    </row>
    <row r="238" ht="15">
      <c r="D238" s="133"/>
    </row>
    <row r="239" ht="15">
      <c r="D239" s="133"/>
    </row>
    <row r="240" ht="15">
      <c r="D240" s="133"/>
    </row>
    <row r="241" ht="15">
      <c r="D241" s="133"/>
    </row>
    <row r="242" ht="15">
      <c r="D242" s="133"/>
    </row>
    <row r="243" ht="15">
      <c r="D243" s="133"/>
    </row>
    <row r="244" ht="15">
      <c r="D244" s="133"/>
    </row>
    <row r="245" ht="15">
      <c r="D245" s="133"/>
    </row>
    <row r="246" ht="15">
      <c r="D246" s="133"/>
    </row>
    <row r="247" ht="15">
      <c r="D247" s="133"/>
    </row>
    <row r="248" ht="15">
      <c r="D248" s="133"/>
    </row>
    <row r="249" ht="15">
      <c r="D249" s="133"/>
    </row>
    <row r="250" ht="15">
      <c r="D250" s="133"/>
    </row>
    <row r="251" ht="15">
      <c r="D251" s="133"/>
    </row>
    <row r="252" ht="15">
      <c r="D252" s="133"/>
    </row>
    <row r="253" ht="15">
      <c r="D253" s="133"/>
    </row>
    <row r="254" ht="15">
      <c r="D254" s="133"/>
    </row>
    <row r="255" ht="15">
      <c r="D255" s="133"/>
    </row>
    <row r="256" ht="15">
      <c r="D256" s="133"/>
    </row>
    <row r="257" ht="15">
      <c r="D257" s="133"/>
    </row>
    <row r="258" ht="15">
      <c r="D258" s="133"/>
    </row>
    <row r="259" ht="15">
      <c r="D259" s="133"/>
    </row>
    <row r="260" ht="15">
      <c r="D260" s="133"/>
    </row>
    <row r="261" ht="15">
      <c r="D261" s="133"/>
    </row>
    <row r="262" ht="15">
      <c r="D262" s="133"/>
    </row>
    <row r="263" ht="15">
      <c r="D263" s="133"/>
    </row>
    <row r="264" ht="15">
      <c r="D264" s="133"/>
    </row>
    <row r="265" ht="15">
      <c r="D265" s="133"/>
    </row>
    <row r="266" ht="15">
      <c r="D266" s="133"/>
    </row>
    <row r="267" ht="15">
      <c r="D267" s="133"/>
    </row>
    <row r="268" ht="15">
      <c r="D268" s="133"/>
    </row>
    <row r="269" ht="15">
      <c r="D269" s="133"/>
    </row>
    <row r="270" ht="15">
      <c r="D270" s="133"/>
    </row>
    <row r="271" ht="15">
      <c r="D271" s="133"/>
    </row>
    <row r="272" ht="15">
      <c r="D272" s="133"/>
    </row>
    <row r="273" ht="15">
      <c r="D273" s="133"/>
    </row>
    <row r="274" ht="15">
      <c r="D274" s="133"/>
    </row>
    <row r="275" ht="15">
      <c r="D275" s="133"/>
    </row>
    <row r="276" ht="15">
      <c r="D276" s="133"/>
    </row>
    <row r="277" ht="15">
      <c r="D277" s="133"/>
    </row>
    <row r="278" ht="15">
      <c r="D278" s="133"/>
    </row>
    <row r="279" ht="15">
      <c r="D279" s="133"/>
    </row>
    <row r="280" ht="15">
      <c r="D280" s="133"/>
    </row>
    <row r="281" ht="15">
      <c r="D281" s="133"/>
    </row>
    <row r="282" ht="15">
      <c r="D282" s="133"/>
    </row>
    <row r="283" ht="15">
      <c r="D283" s="133"/>
    </row>
    <row r="284" ht="15">
      <c r="D284" s="133"/>
    </row>
    <row r="285" ht="15">
      <c r="D285" s="133"/>
    </row>
    <row r="286" ht="15">
      <c r="D286" s="133"/>
    </row>
    <row r="287" ht="15">
      <c r="D287" s="133"/>
    </row>
    <row r="288" ht="15">
      <c r="D288" s="133"/>
    </row>
    <row r="289" ht="15">
      <c r="D289" s="133"/>
    </row>
    <row r="290" ht="15">
      <c r="D290" s="133"/>
    </row>
    <row r="291" ht="15">
      <c r="D291" s="133"/>
    </row>
    <row r="292" ht="15">
      <c r="D292" s="133"/>
    </row>
    <row r="293" ht="15">
      <c r="D293" s="133"/>
    </row>
    <row r="294" ht="15">
      <c r="D294" s="133"/>
    </row>
    <row r="295" ht="15">
      <c r="D295" s="133"/>
    </row>
    <row r="296" ht="15">
      <c r="D296" s="133"/>
    </row>
    <row r="297" ht="15">
      <c r="D297" s="133"/>
    </row>
    <row r="298" ht="15">
      <c r="D298" s="133"/>
    </row>
    <row r="299" ht="15">
      <c r="D299" s="133"/>
    </row>
    <row r="300" ht="15">
      <c r="D300" s="133"/>
    </row>
    <row r="301" ht="15">
      <c r="D301" s="133"/>
    </row>
    <row r="302" ht="15">
      <c r="D302" s="133"/>
    </row>
    <row r="303" ht="15">
      <c r="D303" s="133"/>
    </row>
    <row r="304" ht="15">
      <c r="D304" s="133"/>
    </row>
    <row r="305" ht="15">
      <c r="D305" s="133"/>
    </row>
    <row r="306" ht="15">
      <c r="D306" s="133"/>
    </row>
    <row r="307" ht="15">
      <c r="D307" s="133"/>
    </row>
    <row r="308" ht="15">
      <c r="D308" s="133"/>
    </row>
    <row r="309" ht="15">
      <c r="D309" s="133"/>
    </row>
    <row r="310" ht="15">
      <c r="D310" s="133"/>
    </row>
    <row r="311" ht="15">
      <c r="D311" s="133"/>
    </row>
    <row r="312" ht="15">
      <c r="D312" s="133"/>
    </row>
    <row r="313" ht="15">
      <c r="D313" s="133"/>
    </row>
    <row r="314" ht="15">
      <c r="D314" s="133"/>
    </row>
    <row r="315" ht="15">
      <c r="D315" s="133"/>
    </row>
    <row r="316" ht="15">
      <c r="D316" s="133"/>
    </row>
    <row r="317" ht="15">
      <c r="D317" s="133"/>
    </row>
    <row r="318" ht="15">
      <c r="D318" s="133"/>
    </row>
    <row r="319" ht="15">
      <c r="D319" s="133"/>
    </row>
    <row r="320" ht="15">
      <c r="D320" s="133"/>
    </row>
    <row r="321" ht="15">
      <c r="D321" s="133"/>
    </row>
    <row r="322" ht="15">
      <c r="D322" s="133"/>
    </row>
    <row r="323" ht="15">
      <c r="D323" s="133"/>
    </row>
    <row r="324" ht="15">
      <c r="D324" s="133"/>
    </row>
    <row r="325" ht="15">
      <c r="D325" s="133"/>
    </row>
    <row r="326" ht="15">
      <c r="D326" s="133"/>
    </row>
    <row r="327" ht="15">
      <c r="D327" s="133"/>
    </row>
    <row r="328" ht="15">
      <c r="D328" s="133"/>
    </row>
    <row r="329" ht="15">
      <c r="D329" s="133"/>
    </row>
    <row r="330" ht="15">
      <c r="D330" s="133"/>
    </row>
    <row r="331" ht="15">
      <c r="D331" s="133"/>
    </row>
    <row r="332" ht="15">
      <c r="D332" s="133"/>
    </row>
    <row r="333" ht="15">
      <c r="D333" s="133"/>
    </row>
    <row r="334" ht="15">
      <c r="D334" s="133"/>
    </row>
    <row r="335" ht="15">
      <c r="D335" s="133"/>
    </row>
    <row r="336" ht="15">
      <c r="D336" s="133"/>
    </row>
    <row r="337" ht="15">
      <c r="D337" s="133"/>
    </row>
    <row r="338" ht="15">
      <c r="D338" s="133"/>
    </row>
    <row r="339" ht="15">
      <c r="D339" s="133"/>
    </row>
    <row r="340" ht="15">
      <c r="D340" s="133"/>
    </row>
    <row r="341" ht="15">
      <c r="D341" s="133"/>
    </row>
    <row r="342" ht="15">
      <c r="D342" s="133"/>
    </row>
    <row r="343" ht="15">
      <c r="D343" s="133"/>
    </row>
    <row r="344" ht="15">
      <c r="D344" s="133"/>
    </row>
    <row r="345" ht="15">
      <c r="D345" s="133"/>
    </row>
    <row r="346" ht="15">
      <c r="D346" s="133"/>
    </row>
    <row r="347" ht="15">
      <c r="D347" s="133"/>
    </row>
    <row r="348" ht="15">
      <c r="D348" s="133"/>
    </row>
    <row r="349" ht="15">
      <c r="D349" s="133"/>
    </row>
    <row r="350" ht="15">
      <c r="D350" s="133"/>
    </row>
    <row r="351" ht="15">
      <c r="D351" s="133"/>
    </row>
    <row r="352" ht="15">
      <c r="D352" s="133"/>
    </row>
    <row r="353" ht="15">
      <c r="D353" s="133"/>
    </row>
    <row r="354" ht="15">
      <c r="D354" s="133"/>
    </row>
    <row r="355" ht="15">
      <c r="D355" s="133"/>
    </row>
    <row r="356" ht="15">
      <c r="D356" s="133"/>
    </row>
    <row r="357" ht="15">
      <c r="D357" s="133"/>
    </row>
    <row r="358" ht="15">
      <c r="D358" s="133"/>
    </row>
    <row r="359" ht="15">
      <c r="D359" s="133"/>
    </row>
    <row r="360" ht="15">
      <c r="D360" s="133"/>
    </row>
    <row r="361" ht="15">
      <c r="D361" s="133"/>
    </row>
    <row r="362" ht="15">
      <c r="D362" s="133"/>
    </row>
    <row r="363" ht="15">
      <c r="D363" s="133"/>
    </row>
    <row r="364" ht="15">
      <c r="D364" s="133"/>
    </row>
    <row r="365" ht="15">
      <c r="D365" s="133"/>
    </row>
    <row r="366" ht="15">
      <c r="D366" s="133"/>
    </row>
    <row r="367" ht="15">
      <c r="D367" s="133"/>
    </row>
    <row r="368" ht="15">
      <c r="D368" s="133"/>
    </row>
    <row r="369" ht="15">
      <c r="D369" s="133"/>
    </row>
    <row r="370" ht="15">
      <c r="D370" s="133"/>
    </row>
    <row r="371" ht="15">
      <c r="D371" s="133"/>
    </row>
    <row r="372" ht="15">
      <c r="D372" s="133"/>
    </row>
    <row r="373" ht="15">
      <c r="D373" s="133"/>
    </row>
    <row r="374" ht="15">
      <c r="D374" s="133"/>
    </row>
    <row r="375" ht="15">
      <c r="D375" s="133"/>
    </row>
    <row r="376" ht="15">
      <c r="D376" s="133"/>
    </row>
    <row r="377" ht="15">
      <c r="D377" s="133"/>
    </row>
    <row r="378" ht="15">
      <c r="D378" s="133"/>
    </row>
    <row r="379" ht="15">
      <c r="D379" s="133"/>
    </row>
    <row r="380" ht="15">
      <c r="D380" s="133"/>
    </row>
    <row r="381" ht="15">
      <c r="D381" s="133"/>
    </row>
    <row r="382" ht="15">
      <c r="D382" s="133"/>
    </row>
    <row r="383" ht="15">
      <c r="D383" s="133"/>
    </row>
    <row r="384" ht="15">
      <c r="D384" s="133"/>
    </row>
    <row r="385" ht="15">
      <c r="D385" s="133"/>
    </row>
    <row r="386" ht="15">
      <c r="D386" s="133"/>
    </row>
    <row r="387" ht="15">
      <c r="D387" s="133"/>
    </row>
    <row r="388" ht="15">
      <c r="D388" s="133"/>
    </row>
    <row r="389" ht="15">
      <c r="D389" s="133"/>
    </row>
    <row r="390" ht="15">
      <c r="D390" s="133"/>
    </row>
    <row r="391" ht="15">
      <c r="D391" s="133"/>
    </row>
    <row r="392" ht="15">
      <c r="D392" s="133"/>
    </row>
    <row r="393" ht="15">
      <c r="D393" s="133"/>
    </row>
    <row r="394" ht="15">
      <c r="D394" s="133"/>
    </row>
    <row r="395" ht="15">
      <c r="D395" s="133"/>
    </row>
    <row r="396" ht="15">
      <c r="D396" s="133"/>
    </row>
    <row r="397" ht="15">
      <c r="D397" s="133"/>
    </row>
    <row r="398" ht="15">
      <c r="D398" s="133"/>
    </row>
    <row r="399" ht="15">
      <c r="D399" s="133"/>
    </row>
    <row r="400" ht="15">
      <c r="D400" s="133"/>
    </row>
    <row r="401" ht="15">
      <c r="D401" s="133"/>
    </row>
    <row r="402" ht="15">
      <c r="D402" s="133"/>
    </row>
    <row r="403" ht="15">
      <c r="D403" s="133"/>
    </row>
    <row r="404" ht="15">
      <c r="D404" s="133"/>
    </row>
    <row r="405" ht="15">
      <c r="D405" s="133"/>
    </row>
    <row r="406" ht="15">
      <c r="D406" s="133"/>
    </row>
    <row r="407" ht="15">
      <c r="D407" s="133"/>
    </row>
    <row r="408" ht="15">
      <c r="D408" s="133"/>
    </row>
    <row r="409" ht="15">
      <c r="D409" s="133"/>
    </row>
    <row r="410" ht="15">
      <c r="D410" s="133"/>
    </row>
    <row r="411" ht="15">
      <c r="D411" s="133"/>
    </row>
    <row r="412" ht="15">
      <c r="D412" s="133"/>
    </row>
    <row r="413" ht="15">
      <c r="D413" s="133"/>
    </row>
    <row r="414" ht="15">
      <c r="D414" s="133"/>
    </row>
    <row r="415" ht="15">
      <c r="D415" s="133"/>
    </row>
    <row r="416" ht="15">
      <c r="D416" s="133"/>
    </row>
    <row r="417" ht="15">
      <c r="D417" s="133"/>
    </row>
    <row r="418" ht="15">
      <c r="D418" s="133"/>
    </row>
    <row r="419" ht="15">
      <c r="D419" s="133"/>
    </row>
    <row r="420" ht="15">
      <c r="D420" s="133"/>
    </row>
    <row r="421" ht="15">
      <c r="D421" s="133"/>
    </row>
    <row r="422" ht="15">
      <c r="D422" s="133"/>
    </row>
    <row r="423" ht="15">
      <c r="D423" s="133"/>
    </row>
    <row r="424" ht="15">
      <c r="D424" s="133"/>
    </row>
    <row r="425" ht="15">
      <c r="D425" s="133"/>
    </row>
    <row r="426" ht="15">
      <c r="D426" s="133"/>
    </row>
    <row r="427" ht="15">
      <c r="D427" s="133"/>
    </row>
    <row r="428" ht="15">
      <c r="D428" s="133"/>
    </row>
    <row r="429" ht="15">
      <c r="D429" s="133"/>
    </row>
    <row r="430" ht="15">
      <c r="D430" s="133"/>
    </row>
    <row r="431" ht="15">
      <c r="D431" s="133"/>
    </row>
    <row r="432" ht="15">
      <c r="D432" s="133"/>
    </row>
    <row r="433" ht="15">
      <c r="D433" s="133"/>
    </row>
    <row r="434" ht="15">
      <c r="D434" s="133"/>
    </row>
    <row r="435" ht="15">
      <c r="D435" s="133"/>
    </row>
    <row r="436" ht="15">
      <c r="D436" s="133"/>
    </row>
    <row r="437" ht="15">
      <c r="D437" s="133"/>
    </row>
    <row r="438" ht="15">
      <c r="D438" s="133"/>
    </row>
    <row r="439" ht="15">
      <c r="D439" s="133"/>
    </row>
    <row r="440" ht="15">
      <c r="D440" s="133"/>
    </row>
    <row r="441" ht="15">
      <c r="D441" s="133"/>
    </row>
    <row r="442" ht="15">
      <c r="D442" s="133"/>
    </row>
    <row r="443" ht="15">
      <c r="D443" s="133"/>
    </row>
    <row r="444" ht="15">
      <c r="D444" s="133"/>
    </row>
    <row r="445" ht="15">
      <c r="D445" s="133"/>
    </row>
    <row r="446" ht="15">
      <c r="D446" s="133"/>
    </row>
    <row r="447" ht="15">
      <c r="D447" s="133"/>
    </row>
    <row r="448" ht="15">
      <c r="D448" s="133"/>
    </row>
    <row r="449" ht="15">
      <c r="D449" s="133"/>
    </row>
    <row r="450" ht="15">
      <c r="D450" s="133"/>
    </row>
    <row r="451" ht="15">
      <c r="D451" s="133"/>
    </row>
    <row r="452" ht="15">
      <c r="D452" s="133"/>
    </row>
    <row r="453" ht="15">
      <c r="D453" s="133"/>
    </row>
    <row r="454" ht="15">
      <c r="D454" s="133"/>
    </row>
    <row r="455" ht="15">
      <c r="D455" s="133"/>
    </row>
    <row r="456" ht="15">
      <c r="D456" s="133"/>
    </row>
    <row r="457" ht="15">
      <c r="D457" s="133"/>
    </row>
    <row r="458" ht="15">
      <c r="D458" s="133"/>
    </row>
    <row r="459" ht="15">
      <c r="D459" s="133"/>
    </row>
    <row r="460" ht="15">
      <c r="D460" s="133"/>
    </row>
    <row r="461" ht="15">
      <c r="D461" s="133"/>
    </row>
    <row r="462" ht="15">
      <c r="D462" s="133"/>
    </row>
    <row r="463" ht="15">
      <c r="D463" s="133"/>
    </row>
    <row r="464" ht="15">
      <c r="D464" s="133"/>
    </row>
    <row r="465" ht="15">
      <c r="D465" s="133"/>
    </row>
    <row r="466" ht="15">
      <c r="D466" s="133"/>
    </row>
    <row r="467" ht="15">
      <c r="D467" s="133"/>
    </row>
    <row r="468" ht="15">
      <c r="D468" s="133"/>
    </row>
    <row r="469" ht="15">
      <c r="D469" s="133"/>
    </row>
    <row r="470" ht="15">
      <c r="D470" s="133"/>
    </row>
    <row r="471" ht="15">
      <c r="D471" s="133"/>
    </row>
    <row r="472" ht="15">
      <c r="D472" s="133"/>
    </row>
    <row r="473" ht="15">
      <c r="D473" s="133"/>
    </row>
    <row r="474" ht="15">
      <c r="D474" s="133"/>
    </row>
    <row r="475" ht="15">
      <c r="D475" s="133"/>
    </row>
    <row r="476" ht="15">
      <c r="D476" s="133"/>
    </row>
    <row r="477" ht="15">
      <c r="D477" s="133"/>
    </row>
    <row r="478" ht="15">
      <c r="D478" s="133"/>
    </row>
    <row r="479" ht="15">
      <c r="D479" s="133"/>
    </row>
    <row r="480" ht="15">
      <c r="D480" s="133"/>
    </row>
    <row r="481" ht="15">
      <c r="D481" s="133"/>
    </row>
    <row r="482" ht="15">
      <c r="D482" s="133"/>
    </row>
    <row r="483" ht="15">
      <c r="D483" s="133"/>
    </row>
    <row r="484" ht="15">
      <c r="D484" s="133"/>
    </row>
    <row r="485" ht="15">
      <c r="D485" s="133"/>
    </row>
    <row r="486" ht="15">
      <c r="D486" s="133"/>
    </row>
    <row r="487" ht="15">
      <c r="D487" s="133"/>
    </row>
    <row r="488" ht="15">
      <c r="D488" s="133"/>
    </row>
    <row r="489" ht="15">
      <c r="D489" s="133"/>
    </row>
    <row r="490" ht="15">
      <c r="D490" s="133"/>
    </row>
    <row r="491" ht="15">
      <c r="D491" s="133"/>
    </row>
    <row r="492" ht="15">
      <c r="D492" s="133"/>
    </row>
    <row r="493" ht="15">
      <c r="D493" s="133"/>
    </row>
    <row r="494" ht="15">
      <c r="D494" s="133"/>
    </row>
    <row r="495" ht="15">
      <c r="D495" s="133"/>
    </row>
    <row r="496" ht="15">
      <c r="D496" s="133"/>
    </row>
    <row r="497" ht="15">
      <c r="D497" s="133"/>
    </row>
    <row r="498" ht="15">
      <c r="D498" s="133"/>
    </row>
    <row r="499" ht="15">
      <c r="D499" s="133"/>
    </row>
    <row r="500" ht="15">
      <c r="D500" s="133"/>
    </row>
    <row r="501" ht="15">
      <c r="D501" s="133"/>
    </row>
    <row r="502" ht="15">
      <c r="D502" s="133"/>
    </row>
    <row r="503" ht="15">
      <c r="D503" s="133"/>
    </row>
    <row r="504" ht="15">
      <c r="D504" s="133"/>
    </row>
    <row r="505" ht="15">
      <c r="D505" s="133"/>
    </row>
    <row r="506" ht="15">
      <c r="D506" s="133"/>
    </row>
    <row r="507" ht="15">
      <c r="D507" s="133"/>
    </row>
    <row r="508" ht="15">
      <c r="D508" s="133"/>
    </row>
    <row r="509" ht="15">
      <c r="D509" s="133"/>
    </row>
    <row r="510" ht="15">
      <c r="D510" s="133"/>
    </row>
    <row r="511" ht="15">
      <c r="D511" s="133"/>
    </row>
    <row r="512" ht="15">
      <c r="D512" s="133"/>
    </row>
    <row r="513" ht="15">
      <c r="D513" s="133"/>
    </row>
    <row r="514" ht="15">
      <c r="D514" s="133"/>
    </row>
    <row r="515" ht="15">
      <c r="D515" s="133"/>
    </row>
    <row r="516" ht="15">
      <c r="D516" s="133"/>
    </row>
    <row r="517" ht="15">
      <c r="D517" s="133"/>
    </row>
    <row r="518" ht="15">
      <c r="D518" s="133"/>
    </row>
    <row r="519" ht="15">
      <c r="D519" s="133"/>
    </row>
    <row r="520" ht="15">
      <c r="D520" s="133"/>
    </row>
    <row r="521" ht="15">
      <c r="D521" s="133"/>
    </row>
    <row r="522" ht="15">
      <c r="D522" s="133"/>
    </row>
    <row r="523" ht="15">
      <c r="D523" s="133"/>
    </row>
    <row r="524" ht="15">
      <c r="D524" s="133"/>
    </row>
    <row r="525" ht="15">
      <c r="D525" s="133"/>
    </row>
    <row r="526" ht="15">
      <c r="D526" s="133"/>
    </row>
    <row r="527" ht="15">
      <c r="D527" s="133"/>
    </row>
    <row r="528" ht="15">
      <c r="D528" s="133"/>
    </row>
    <row r="529" ht="15">
      <c r="D529" s="133"/>
    </row>
    <row r="530" ht="15">
      <c r="D530" s="133"/>
    </row>
    <row r="531" ht="15">
      <c r="D531" s="133"/>
    </row>
    <row r="532" ht="15">
      <c r="D532" s="133"/>
    </row>
    <row r="533" ht="15">
      <c r="D533" s="133"/>
    </row>
    <row r="534" ht="15">
      <c r="D534" s="133"/>
    </row>
    <row r="535" ht="15">
      <c r="D535" s="133"/>
    </row>
    <row r="536" ht="15">
      <c r="D536" s="133"/>
    </row>
    <row r="537" ht="15">
      <c r="D537" s="133"/>
    </row>
    <row r="538" ht="15">
      <c r="D538" s="133"/>
    </row>
    <row r="539" ht="15">
      <c r="D539" s="133"/>
    </row>
    <row r="540" ht="15">
      <c r="D540" s="133"/>
    </row>
    <row r="541" ht="15">
      <c r="D541" s="133"/>
    </row>
    <row r="542" ht="15">
      <c r="D542" s="133"/>
    </row>
    <row r="543" ht="15">
      <c r="D543" s="133"/>
    </row>
    <row r="544" ht="15">
      <c r="D544" s="133"/>
    </row>
    <row r="545" ht="15">
      <c r="D545" s="133"/>
    </row>
    <row r="546" ht="15">
      <c r="D546" s="133"/>
    </row>
    <row r="547" ht="15">
      <c r="D547" s="133"/>
    </row>
    <row r="548" ht="15">
      <c r="D548" s="133"/>
    </row>
    <row r="549" ht="15">
      <c r="D549" s="133"/>
    </row>
    <row r="550" ht="15">
      <c r="D550" s="133"/>
    </row>
    <row r="551" ht="15">
      <c r="D551" s="133"/>
    </row>
    <row r="552" ht="15">
      <c r="D552" s="133"/>
    </row>
    <row r="553" ht="15">
      <c r="D553" s="133"/>
    </row>
    <row r="554" ht="15">
      <c r="D554" s="133"/>
    </row>
    <row r="555" ht="15">
      <c r="D555" s="133"/>
    </row>
    <row r="556" ht="15">
      <c r="D556" s="133"/>
    </row>
    <row r="557" ht="15">
      <c r="D557" s="133"/>
    </row>
    <row r="558" ht="15">
      <c r="D558" s="133"/>
    </row>
    <row r="559" ht="15">
      <c r="D559" s="133"/>
    </row>
    <row r="560" ht="15">
      <c r="D560" s="133"/>
    </row>
    <row r="561" ht="15">
      <c r="D561" s="133"/>
    </row>
    <row r="562" ht="15">
      <c r="D562" s="133"/>
    </row>
    <row r="563" ht="15">
      <c r="D563" s="133"/>
    </row>
    <row r="564" ht="15">
      <c r="D564" s="133"/>
    </row>
    <row r="565" ht="15">
      <c r="D565" s="133"/>
    </row>
    <row r="566" ht="15">
      <c r="D566" s="133"/>
    </row>
    <row r="567" ht="15">
      <c r="D567" s="133"/>
    </row>
    <row r="568" ht="15">
      <c r="D568" s="133"/>
    </row>
    <row r="569" ht="15">
      <c r="D569" s="133"/>
    </row>
    <row r="570" ht="15">
      <c r="D570" s="133"/>
    </row>
    <row r="571" ht="15">
      <c r="D571" s="133"/>
    </row>
    <row r="572" ht="15">
      <c r="D572" s="133"/>
    </row>
    <row r="573" ht="15">
      <c r="D573" s="133"/>
    </row>
    <row r="574" ht="15">
      <c r="D574" s="133"/>
    </row>
    <row r="575" ht="15">
      <c r="D575" s="133"/>
    </row>
    <row r="576" ht="15">
      <c r="D576" s="133"/>
    </row>
    <row r="577" ht="15">
      <c r="D577" s="133"/>
    </row>
    <row r="578" ht="15">
      <c r="D578" s="133"/>
    </row>
    <row r="579" ht="15">
      <c r="D579" s="133"/>
    </row>
    <row r="580" ht="15">
      <c r="D580" s="133"/>
    </row>
    <row r="581" ht="15">
      <c r="D581" s="133"/>
    </row>
    <row r="582" ht="15">
      <c r="D582" s="133"/>
    </row>
    <row r="583" ht="15">
      <c r="D583" s="133"/>
    </row>
    <row r="584" ht="15">
      <c r="D584" s="133"/>
    </row>
    <row r="585" ht="15">
      <c r="D585" s="133"/>
    </row>
    <row r="586" ht="15">
      <c r="D586" s="133"/>
    </row>
    <row r="587" ht="15">
      <c r="D587" s="133"/>
    </row>
    <row r="588" ht="15">
      <c r="D588" s="133"/>
    </row>
    <row r="589" ht="15">
      <c r="D589" s="133"/>
    </row>
    <row r="590" ht="15">
      <c r="D590" s="133"/>
    </row>
    <row r="591" ht="15">
      <c r="D591" s="133"/>
    </row>
    <row r="592" ht="15">
      <c r="D592" s="133"/>
    </row>
    <row r="593" ht="15">
      <c r="D593" s="133"/>
    </row>
    <row r="594" ht="15">
      <c r="D594" s="133"/>
    </row>
    <row r="595" ht="15">
      <c r="D595" s="133"/>
    </row>
    <row r="596" ht="15">
      <c r="D596" s="133"/>
    </row>
    <row r="597" ht="15">
      <c r="D597" s="133"/>
    </row>
    <row r="598" ht="15">
      <c r="D598" s="133"/>
    </row>
    <row r="599" ht="15">
      <c r="D599" s="133"/>
    </row>
    <row r="600" ht="15">
      <c r="D600" s="133"/>
    </row>
    <row r="601" ht="15">
      <c r="D601" s="133"/>
    </row>
    <row r="602" ht="15">
      <c r="D602" s="133"/>
    </row>
    <row r="603" ht="15">
      <c r="D603" s="133"/>
    </row>
    <row r="604" ht="15">
      <c r="D604" s="133"/>
    </row>
    <row r="605" ht="15">
      <c r="D605" s="133"/>
    </row>
    <row r="606" ht="15">
      <c r="D606" s="133"/>
    </row>
    <row r="607" ht="15">
      <c r="D607" s="133"/>
    </row>
    <row r="608" ht="15">
      <c r="D608" s="133"/>
    </row>
    <row r="609" ht="15">
      <c r="D609" s="133"/>
    </row>
    <row r="610" ht="15">
      <c r="D610" s="133"/>
    </row>
    <row r="611" ht="15">
      <c r="D611" s="133"/>
    </row>
    <row r="612" ht="15">
      <c r="D612" s="133"/>
    </row>
    <row r="613" ht="15">
      <c r="D613" s="133"/>
    </row>
    <row r="614" ht="15">
      <c r="D614" s="133"/>
    </row>
    <row r="615" ht="15">
      <c r="D615" s="133"/>
    </row>
    <row r="616" ht="15">
      <c r="D616" s="133"/>
    </row>
    <row r="617" ht="15">
      <c r="D617" s="133"/>
    </row>
    <row r="618" ht="15">
      <c r="D618" s="133"/>
    </row>
    <row r="619" ht="15">
      <c r="D619" s="133"/>
    </row>
    <row r="620" ht="15">
      <c r="D620" s="133"/>
    </row>
    <row r="621" ht="15">
      <c r="D621" s="133"/>
    </row>
    <row r="622" ht="15">
      <c r="D622" s="133"/>
    </row>
    <row r="623" ht="15">
      <c r="D623" s="133"/>
    </row>
    <row r="624" ht="15">
      <c r="D624" s="133"/>
    </row>
    <row r="625" ht="15">
      <c r="D625" s="133"/>
    </row>
    <row r="626" ht="15">
      <c r="D626" s="133"/>
    </row>
    <row r="627" ht="15">
      <c r="D627" s="133"/>
    </row>
    <row r="628" ht="15">
      <c r="D628" s="133"/>
    </row>
    <row r="629" ht="15">
      <c r="D629" s="133"/>
    </row>
    <row r="630" ht="15">
      <c r="D630" s="133"/>
    </row>
    <row r="631" ht="15">
      <c r="D631" s="133"/>
    </row>
    <row r="632" ht="15">
      <c r="D632" s="133"/>
    </row>
    <row r="633" ht="15">
      <c r="D633" s="133"/>
    </row>
    <row r="634" ht="15">
      <c r="D634" s="133"/>
    </row>
    <row r="635" ht="15">
      <c r="D635" s="133"/>
    </row>
    <row r="636" ht="15">
      <c r="D636" s="133"/>
    </row>
    <row r="637" ht="15">
      <c r="D637" s="133"/>
    </row>
    <row r="638" ht="15">
      <c r="D638" s="133"/>
    </row>
    <row r="639" ht="15">
      <c r="D639" s="133"/>
    </row>
    <row r="640" ht="15">
      <c r="D640" s="133"/>
    </row>
    <row r="641" ht="15">
      <c r="D641" s="133"/>
    </row>
    <row r="642" ht="15">
      <c r="D642" s="133"/>
    </row>
    <row r="643" ht="15">
      <c r="D643" s="133"/>
    </row>
    <row r="644" ht="15">
      <c r="D644" s="133"/>
    </row>
    <row r="645" ht="15">
      <c r="D645" s="133"/>
    </row>
    <row r="646" ht="15">
      <c r="D646" s="133"/>
    </row>
    <row r="647" ht="15">
      <c r="D647" s="133"/>
    </row>
    <row r="648" ht="15">
      <c r="D648" s="133"/>
    </row>
    <row r="649" ht="15">
      <c r="D649" s="133"/>
    </row>
    <row r="650" ht="15">
      <c r="D650" s="133"/>
    </row>
    <row r="651" ht="15">
      <c r="D651" s="133"/>
    </row>
    <row r="652" ht="15">
      <c r="D652" s="133"/>
    </row>
    <row r="653" ht="15">
      <c r="D653" s="133"/>
    </row>
    <row r="654" ht="15">
      <c r="D654" s="133"/>
    </row>
    <row r="655" ht="15">
      <c r="D655" s="133"/>
    </row>
    <row r="656" ht="15">
      <c r="D656" s="133"/>
    </row>
    <row r="657" ht="15">
      <c r="D657" s="133"/>
    </row>
    <row r="658" ht="15">
      <c r="D658" s="133"/>
    </row>
    <row r="659" ht="15">
      <c r="D659" s="133"/>
    </row>
    <row r="660" ht="15">
      <c r="D660" s="133"/>
    </row>
    <row r="661" ht="15">
      <c r="D661" s="133"/>
    </row>
    <row r="662" ht="15">
      <c r="D662" s="133"/>
    </row>
    <row r="663" ht="15">
      <c r="D663" s="133"/>
    </row>
    <row r="664" ht="15">
      <c r="D664" s="133"/>
    </row>
    <row r="665" ht="15">
      <c r="D665" s="133"/>
    </row>
    <row r="666" ht="15">
      <c r="D666" s="133"/>
    </row>
    <row r="667" ht="15">
      <c r="D667" s="133"/>
    </row>
    <row r="668" ht="15">
      <c r="D668" s="133"/>
    </row>
    <row r="669" ht="15">
      <c r="D669" s="133"/>
    </row>
    <row r="670" ht="15">
      <c r="D670" s="133"/>
    </row>
    <row r="671" ht="15">
      <c r="D671" s="133"/>
    </row>
    <row r="672" ht="15">
      <c r="D672" s="133"/>
    </row>
    <row r="673" ht="15">
      <c r="D673" s="133"/>
    </row>
    <row r="674" ht="15">
      <c r="D674" s="133"/>
    </row>
    <row r="675" ht="15">
      <c r="D675" s="133"/>
    </row>
    <row r="676" ht="15">
      <c r="D676" s="133"/>
    </row>
    <row r="677" ht="15">
      <c r="D677" s="133"/>
    </row>
    <row r="678" ht="15">
      <c r="D678" s="133"/>
    </row>
    <row r="679" ht="15">
      <c r="D679" s="133"/>
    </row>
    <row r="680" ht="15">
      <c r="D680" s="133"/>
    </row>
    <row r="681" ht="15">
      <c r="D681" s="133"/>
    </row>
    <row r="682" ht="15">
      <c r="D682" s="133"/>
    </row>
    <row r="683" ht="15">
      <c r="D683" s="133"/>
    </row>
    <row r="684" ht="15">
      <c r="D684" s="133"/>
    </row>
    <row r="685" ht="15">
      <c r="D685" s="133"/>
    </row>
    <row r="686" ht="15">
      <c r="D686" s="133"/>
    </row>
    <row r="687" ht="15">
      <c r="D687" s="133"/>
    </row>
    <row r="688" ht="15">
      <c r="D688" s="133"/>
    </row>
    <row r="689" ht="15">
      <c r="D689" s="133"/>
    </row>
    <row r="690" ht="15">
      <c r="D690" s="133"/>
    </row>
    <row r="691" ht="15">
      <c r="D691" s="133"/>
    </row>
    <row r="692" ht="15">
      <c r="D692" s="133"/>
    </row>
    <row r="693" ht="15">
      <c r="D693" s="133"/>
    </row>
    <row r="694" ht="15">
      <c r="D694" s="133"/>
    </row>
    <row r="695" ht="15">
      <c r="D695" s="133"/>
    </row>
    <row r="696" ht="15">
      <c r="D696" s="133"/>
    </row>
    <row r="697" ht="15">
      <c r="D697" s="133"/>
    </row>
    <row r="698" ht="15">
      <c r="D698" s="133"/>
    </row>
    <row r="699" ht="15">
      <c r="D699" s="133"/>
    </row>
    <row r="700" ht="15">
      <c r="D700" s="133"/>
    </row>
    <row r="701" ht="15">
      <c r="D701" s="133"/>
    </row>
    <row r="702" ht="15">
      <c r="D702" s="133"/>
    </row>
    <row r="703" ht="15">
      <c r="D703" s="133"/>
    </row>
    <row r="704" ht="15">
      <c r="D704" s="133"/>
    </row>
    <row r="705" ht="15">
      <c r="D705" s="133"/>
    </row>
    <row r="706" ht="15">
      <c r="D706" s="133"/>
    </row>
    <row r="707" ht="15">
      <c r="D707" s="133"/>
    </row>
    <row r="708" ht="15">
      <c r="D708" s="133"/>
    </row>
    <row r="709" ht="15">
      <c r="D709" s="133"/>
    </row>
    <row r="710" ht="15">
      <c r="D710" s="133"/>
    </row>
    <row r="711" ht="15">
      <c r="D711" s="133"/>
    </row>
    <row r="712" ht="15">
      <c r="D712" s="133"/>
    </row>
    <row r="713" ht="15">
      <c r="D713" s="133"/>
    </row>
    <row r="714" ht="15">
      <c r="D714" s="133"/>
    </row>
    <row r="715" ht="15">
      <c r="D715" s="133"/>
    </row>
    <row r="716" ht="15">
      <c r="D716" s="133"/>
    </row>
    <row r="717" ht="15">
      <c r="D717" s="133"/>
    </row>
    <row r="718" ht="15">
      <c r="D718" s="133"/>
    </row>
    <row r="719" ht="15">
      <c r="D719" s="133"/>
    </row>
    <row r="720" ht="15">
      <c r="D720" s="133"/>
    </row>
    <row r="721" ht="15">
      <c r="D721" s="133"/>
    </row>
    <row r="722" ht="15">
      <c r="D722" s="133"/>
    </row>
    <row r="723" ht="15">
      <c r="D723" s="133"/>
    </row>
    <row r="724" ht="15">
      <c r="D724" s="133"/>
    </row>
    <row r="725" ht="15">
      <c r="D725" s="133"/>
    </row>
    <row r="726" ht="15">
      <c r="D726" s="133"/>
    </row>
    <row r="727" ht="15">
      <c r="D727" s="133"/>
    </row>
    <row r="728" ht="15">
      <c r="D728" s="133"/>
    </row>
    <row r="729" ht="15">
      <c r="D729" s="133"/>
    </row>
    <row r="730" ht="15">
      <c r="D730" s="133"/>
    </row>
    <row r="731" ht="15">
      <c r="D731" s="133"/>
    </row>
    <row r="732" ht="15">
      <c r="D732" s="133"/>
    </row>
    <row r="733" ht="15">
      <c r="D733" s="133"/>
    </row>
    <row r="734" ht="15">
      <c r="D734" s="133"/>
    </row>
    <row r="735" ht="15">
      <c r="D735" s="133"/>
    </row>
    <row r="736" ht="15">
      <c r="D736" s="133"/>
    </row>
    <row r="737" ht="15">
      <c r="D737" s="133"/>
    </row>
    <row r="738" ht="15">
      <c r="D738" s="133"/>
    </row>
    <row r="739" ht="15">
      <c r="D739" s="133"/>
    </row>
    <row r="740" ht="15">
      <c r="D740" s="133"/>
    </row>
    <row r="741" ht="15">
      <c r="D741" s="133"/>
    </row>
    <row r="742" ht="15">
      <c r="D742" s="133"/>
    </row>
    <row r="743" ht="15">
      <c r="D743" s="133"/>
    </row>
    <row r="744" ht="15">
      <c r="D744" s="133"/>
    </row>
    <row r="745" ht="15">
      <c r="D745" s="133"/>
    </row>
    <row r="746" ht="15">
      <c r="D746" s="133"/>
    </row>
    <row r="747" ht="15">
      <c r="D747" s="133"/>
    </row>
    <row r="748" ht="15">
      <c r="D748" s="133"/>
    </row>
    <row r="749" ht="15">
      <c r="D749" s="133"/>
    </row>
    <row r="750" ht="15">
      <c r="D750" s="133"/>
    </row>
    <row r="751" ht="15">
      <c r="D751" s="133"/>
    </row>
    <row r="752" ht="15">
      <c r="D752" s="133"/>
    </row>
    <row r="753" ht="15">
      <c r="D753" s="133"/>
    </row>
    <row r="754" ht="15">
      <c r="D754" s="133"/>
    </row>
    <row r="755" ht="15">
      <c r="D755" s="133"/>
    </row>
    <row r="756" ht="15">
      <c r="D756" s="133"/>
    </row>
    <row r="757" ht="15">
      <c r="D757" s="133"/>
    </row>
    <row r="758" ht="15">
      <c r="D758" s="133"/>
    </row>
    <row r="759" ht="15">
      <c r="D759" s="133"/>
    </row>
    <row r="760" ht="15">
      <c r="D760" s="133"/>
    </row>
    <row r="761" ht="15">
      <c r="D761" s="133"/>
    </row>
    <row r="762" ht="15">
      <c r="D762" s="133"/>
    </row>
    <row r="763" ht="15">
      <c r="D763" s="133"/>
    </row>
    <row r="764" ht="15">
      <c r="D764" s="133"/>
    </row>
    <row r="765" ht="15">
      <c r="D765" s="133"/>
    </row>
    <row r="766" ht="15">
      <c r="D766" s="133"/>
    </row>
    <row r="767" ht="15">
      <c r="D767" s="133"/>
    </row>
    <row r="768" ht="15">
      <c r="D768" s="133"/>
    </row>
    <row r="769" ht="15">
      <c r="D769" s="133"/>
    </row>
    <row r="770" ht="15">
      <c r="D770" s="133"/>
    </row>
    <row r="771" ht="15">
      <c r="D771" s="133"/>
    </row>
    <row r="772" ht="15">
      <c r="D772" s="133"/>
    </row>
    <row r="773" ht="15">
      <c r="D773" s="133"/>
    </row>
    <row r="774" ht="15">
      <c r="D774" s="133"/>
    </row>
    <row r="775" ht="15">
      <c r="D775" s="133"/>
    </row>
    <row r="776" ht="15">
      <c r="D776" s="133"/>
    </row>
    <row r="777" ht="15">
      <c r="D777" s="133"/>
    </row>
    <row r="778" ht="15">
      <c r="D778" s="133"/>
    </row>
    <row r="779" ht="15">
      <c r="D779" s="133"/>
    </row>
    <row r="780" ht="15">
      <c r="D780" s="133"/>
    </row>
    <row r="781" ht="15">
      <c r="D781" s="133"/>
    </row>
    <row r="782" ht="15">
      <c r="D782" s="133"/>
    </row>
    <row r="783" ht="15">
      <c r="D783" s="133"/>
    </row>
    <row r="784" ht="15">
      <c r="D784" s="133"/>
    </row>
    <row r="785" ht="15">
      <c r="D785" s="133"/>
    </row>
    <row r="786" ht="15">
      <c r="D786" s="133"/>
    </row>
    <row r="787" ht="15">
      <c r="D787" s="133"/>
    </row>
    <row r="788" ht="15">
      <c r="D788" s="133"/>
    </row>
    <row r="789" ht="15">
      <c r="D789" s="133"/>
    </row>
    <row r="790" ht="15">
      <c r="D790" s="133"/>
    </row>
    <row r="791" ht="15">
      <c r="D791" s="133"/>
    </row>
    <row r="792" ht="15">
      <c r="D792" s="133"/>
    </row>
    <row r="793" ht="15">
      <c r="D793" s="133"/>
    </row>
    <row r="794" ht="15">
      <c r="D794" s="133"/>
    </row>
    <row r="795" ht="15">
      <c r="D795" s="133"/>
    </row>
    <row r="796" ht="15">
      <c r="D796" s="133"/>
    </row>
    <row r="797" ht="15">
      <c r="D797" s="133"/>
    </row>
    <row r="798" ht="15">
      <c r="D798" s="133"/>
    </row>
    <row r="799" ht="15">
      <c r="D799" s="133"/>
    </row>
    <row r="800" ht="15">
      <c r="D800" s="133"/>
    </row>
    <row r="801" ht="15">
      <c r="D801" s="133"/>
    </row>
    <row r="802" ht="15">
      <c r="D802" s="133"/>
    </row>
    <row r="803" ht="15">
      <c r="D803" s="133"/>
    </row>
    <row r="804" ht="15">
      <c r="D804" s="133"/>
    </row>
    <row r="805" ht="15">
      <c r="D805" s="133"/>
    </row>
    <row r="806" ht="15">
      <c r="D806" s="133"/>
    </row>
    <row r="807" ht="15">
      <c r="D807" s="133"/>
    </row>
    <row r="808" ht="15">
      <c r="D808" s="133"/>
    </row>
    <row r="809" ht="15">
      <c r="D809" s="133"/>
    </row>
    <row r="810" ht="15">
      <c r="D810" s="133"/>
    </row>
    <row r="811" ht="15">
      <c r="D811" s="133"/>
    </row>
    <row r="812" ht="15">
      <c r="D812" s="133"/>
    </row>
    <row r="813" ht="15">
      <c r="D813" s="133"/>
    </row>
    <row r="814" ht="15">
      <c r="D814" s="133"/>
    </row>
    <row r="815" ht="15">
      <c r="D815" s="133"/>
    </row>
    <row r="816" ht="15">
      <c r="D816" s="133"/>
    </row>
    <row r="817" ht="15">
      <c r="D817" s="133"/>
    </row>
    <row r="818" ht="15">
      <c r="D818" s="133"/>
    </row>
    <row r="819" ht="15">
      <c r="D819" s="133"/>
    </row>
    <row r="820" ht="15">
      <c r="D820" s="133"/>
    </row>
    <row r="821" ht="15">
      <c r="D821" s="133"/>
    </row>
    <row r="822" ht="15">
      <c r="D822" s="133"/>
    </row>
    <row r="823" ht="15">
      <c r="D823" s="133"/>
    </row>
    <row r="824" ht="15">
      <c r="D824" s="133"/>
    </row>
    <row r="825" ht="15">
      <c r="D825" s="133"/>
    </row>
    <row r="826" ht="15">
      <c r="D826" s="133"/>
    </row>
    <row r="827" ht="15">
      <c r="D827" s="133"/>
    </row>
    <row r="828" ht="15">
      <c r="D828" s="133"/>
    </row>
    <row r="829" ht="15">
      <c r="D829" s="133"/>
    </row>
    <row r="830" ht="15">
      <c r="D830" s="133"/>
    </row>
    <row r="831" ht="15">
      <c r="D831" s="133"/>
    </row>
    <row r="832" ht="15">
      <c r="D832" s="133"/>
    </row>
    <row r="833" ht="15">
      <c r="D833" s="133"/>
    </row>
    <row r="834" ht="15">
      <c r="D834" s="133"/>
    </row>
    <row r="835" ht="15">
      <c r="D835" s="133"/>
    </row>
    <row r="836" ht="15">
      <c r="D836" s="133"/>
    </row>
    <row r="837" ht="15">
      <c r="D837" s="133"/>
    </row>
    <row r="838" ht="15">
      <c r="D838" s="133"/>
    </row>
    <row r="839" ht="15">
      <c r="D839" s="133"/>
    </row>
    <row r="840" ht="15">
      <c r="D840" s="133"/>
    </row>
    <row r="841" ht="15">
      <c r="D841" s="1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BUDRY Patrice (EEAS-TUNIS)</dc:creator>
  <cp:keywords/>
  <dc:description/>
  <cp:lastModifiedBy>sate</cp:lastModifiedBy>
  <cp:lastPrinted>2015-12-02T08:01:38Z</cp:lastPrinted>
  <dcterms:created xsi:type="dcterms:W3CDTF">2015-02-10T08:33:42Z</dcterms:created>
  <dcterms:modified xsi:type="dcterms:W3CDTF">2016-02-02T13:49:34Z</dcterms:modified>
  <cp:category/>
  <cp:version/>
  <cp:contentType/>
  <cp:contentStatus/>
</cp:coreProperties>
</file>